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kajak\GEKKO\GIT\GIT_2018\Verslag\"/>
    </mc:Choice>
  </mc:AlternateContent>
  <workbookProtection workbookAlgorithmName="SHA-512" workbookHashValue="fYTocDZOavIMVV5xbA9lIWa0qPmqHYuqoTRDgvg1p4Bv6rcknrZrzmU5YPsVUUrf0oksKz+B07EARiBWYEi00A==" workbookSaltValue="mB7BTlLPZtOFpJnLSEHGUg==" workbookSpinCount="100000" lockStructure="1"/>
  <bookViews>
    <workbookView xWindow="0" yWindow="0" windowWidth="20490" windowHeight="8040"/>
  </bookViews>
  <sheets>
    <sheet name="Games" sheetId="5" r:id="rId1"/>
    <sheet name="2e ronde" sheetId="10" state="hidden" r:id="rId2"/>
    <sheet name="1st div (1st round)" sheetId="6" r:id="rId3"/>
    <sheet name="1st div (2nd round + Finals)" sheetId="7" r:id="rId4"/>
    <sheet name="2nd div (1st round)" sheetId="8" r:id="rId5"/>
    <sheet name="2nd div (2nd round + Finals)" sheetId="9" r:id="rId6"/>
    <sheet name="klasse_1°" sheetId="1" state="hidden" r:id="rId7"/>
    <sheet name="klasse_2°" sheetId="2" state="hidden" r:id="rId8"/>
    <sheet name="klasse_3°" sheetId="3" state="hidden" r:id="rId9"/>
    <sheet name="klasse_4°" sheetId="4" state="hidden" r:id="rId10"/>
  </sheets>
  <definedNames>
    <definedName name="_xlnm._FilterDatabase" localSheetId="2" hidden="1">'1st div (1st round)'!$G$1:$G$112</definedName>
    <definedName name="_xlnm._FilterDatabase" localSheetId="3" hidden="1">'1st div (2nd round + Finals)'!$G$1:$G$112</definedName>
    <definedName name="_xlnm._FilterDatabase" localSheetId="1" hidden="1">'2e ronde'!$H$1:$H$2523</definedName>
    <definedName name="_xlnm._FilterDatabase" localSheetId="4" hidden="1">'2nd div (1st round)'!$G$1:$G$134</definedName>
    <definedName name="_xlnm._FilterDatabase" localSheetId="5" hidden="1">'2nd div (2nd round + Finals)'!$G$1:$G$48</definedName>
    <definedName name="_xlnm._FilterDatabase" localSheetId="0" hidden="1">Games!$H$3:$H$1648</definedName>
    <definedName name="_xlnm.Print_Area" localSheetId="2">'1st div (1st round)'!$C:$AR</definedName>
    <definedName name="_xlnm.Print_Area" localSheetId="3">'1st div (2nd round + Finals)'!$C:$AJ</definedName>
    <definedName name="_xlnm.Print_Area" localSheetId="4">'2nd div (1st round)'!$C:$AC</definedName>
    <definedName name="_xlnm.Print_Area" localSheetId="5">'2nd div (2nd round + Finals)'!$C:$AC</definedName>
    <definedName name="_xlnm.Print_Titles" localSheetId="2">'1st div (1st round)'!$C:$H</definedName>
    <definedName name="_xlnm.Print_Titles" localSheetId="3">'1st div (2nd round + Finals)'!$C:$H</definedName>
    <definedName name="_xlnm.Print_Titles" localSheetId="4">'2nd div (1st round)'!$C:$H</definedName>
    <definedName name="_xlnm.Print_Titles" localSheetId="5">'2nd div (2nd round + Finals)'!$C:$H</definedName>
    <definedName name="_xlnm.Print_Titles" localSheetId="6">klasse_1°!$C:$H</definedName>
    <definedName name="_xlnm.Print_Titles" localSheetId="7">klasse_2°!$C:$H</definedName>
    <definedName name="_xlnm.Print_Titles" localSheetId="8">klasse_3°!$C:$H</definedName>
    <definedName name="_xlnm.Print_Titles" localSheetId="9">klasse_4°!$C:$H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" i="9"/>
  <c r="T2" i="9"/>
  <c r="V2" i="9"/>
  <c r="Z2" i="9"/>
  <c r="AB2" i="9"/>
  <c r="AD2" i="9"/>
  <c r="AJ2" i="9"/>
  <c r="AR2" i="9"/>
  <c r="AF2" i="7"/>
  <c r="U104" i="5"/>
  <c r="AY2" i="6" s="1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27" i="7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1189" i="5"/>
  <c r="G1266" i="5"/>
  <c r="G1328" i="5"/>
  <c r="G1546" i="5"/>
  <c r="G1633" i="5"/>
  <c r="U110" i="5"/>
  <c r="U111" i="5"/>
  <c r="G1119" i="5" s="1"/>
  <c r="U112" i="5"/>
  <c r="U113" i="5"/>
  <c r="U114" i="5"/>
  <c r="G1146" i="5" s="1"/>
  <c r="U115" i="5"/>
  <c r="W2" i="9" s="1"/>
  <c r="U116" i="5"/>
  <c r="X2" i="9" s="1"/>
  <c r="U117" i="5"/>
  <c r="U118" i="5"/>
  <c r="G1194" i="5" s="1"/>
  <c r="U119" i="5"/>
  <c r="G1205" i="5" s="1"/>
  <c r="U120" i="5"/>
  <c r="U121" i="5"/>
  <c r="U122" i="5"/>
  <c r="G1238" i="5" s="1"/>
  <c r="U123" i="5"/>
  <c r="G1258" i="5" s="1"/>
  <c r="U124" i="5"/>
  <c r="U125" i="5"/>
  <c r="G1286" i="5" s="1"/>
  <c r="U126" i="5"/>
  <c r="G1298" i="5" s="1"/>
  <c r="U127" i="5"/>
  <c r="U128" i="5"/>
  <c r="U129" i="5"/>
  <c r="AE2" i="9" s="1"/>
  <c r="U130" i="5"/>
  <c r="G1330" i="5" s="1"/>
  <c r="U131" i="5"/>
  <c r="G1345" i="5" s="1"/>
  <c r="U132" i="5"/>
  <c r="U133" i="5"/>
  <c r="AG2" i="9" s="1"/>
  <c r="U134" i="5"/>
  <c r="G1382" i="5" s="1"/>
  <c r="U135" i="5"/>
  <c r="U136" i="5"/>
  <c r="U137" i="5"/>
  <c r="AI2" i="9" s="1"/>
  <c r="U138" i="5"/>
  <c r="G1416" i="5" s="1"/>
  <c r="U139" i="5"/>
  <c r="U140" i="5"/>
  <c r="U141" i="5"/>
  <c r="AK2" i="9" s="1"/>
  <c r="U142" i="5"/>
  <c r="G1448" i="5" s="1"/>
  <c r="U143" i="5"/>
  <c r="G1469" i="5" s="1"/>
  <c r="U144" i="5"/>
  <c r="G1474" i="5" s="1"/>
  <c r="U145" i="5"/>
  <c r="AN2" i="9" s="1"/>
  <c r="U146" i="5"/>
  <c r="G1502" i="5" s="1"/>
  <c r="U147" i="5"/>
  <c r="G1521" i="5" s="1"/>
  <c r="U148" i="5"/>
  <c r="G1524" i="5" s="1"/>
  <c r="U149" i="5"/>
  <c r="AP2" i="9" s="1"/>
  <c r="U150" i="5"/>
  <c r="G1540" i="5" s="1"/>
  <c r="U151" i="5"/>
  <c r="G1548" i="5" s="1"/>
  <c r="U152" i="5"/>
  <c r="U153" i="5"/>
  <c r="AQ2" i="9" s="1"/>
  <c r="U154" i="5"/>
  <c r="G1579" i="5" s="1"/>
  <c r="U155" i="5"/>
  <c r="G1590" i="5" s="1"/>
  <c r="U156" i="5"/>
  <c r="AS2" i="9" s="1"/>
  <c r="U157" i="5"/>
  <c r="U158" i="5"/>
  <c r="G1614" i="5" s="1"/>
  <c r="U159" i="5"/>
  <c r="AU2" i="9" s="1"/>
  <c r="U160" i="5"/>
  <c r="U161" i="5"/>
  <c r="G1516" i="5" l="1"/>
  <c r="AA2" i="9"/>
  <c r="AH2" i="9"/>
  <c r="G1418" i="5"/>
  <c r="AO2" i="9"/>
  <c r="Y2" i="9"/>
  <c r="G1456" i="5"/>
  <c r="G1380" i="5"/>
  <c r="AF2" i="9"/>
  <c r="AM2" i="9"/>
  <c r="AT2" i="9"/>
  <c r="AL2" i="9"/>
  <c r="G1589" i="5"/>
  <c r="AC2" i="9"/>
  <c r="U2" i="9"/>
  <c r="G1420" i="5"/>
  <c r="G1340" i="5"/>
  <c r="G1242" i="5"/>
  <c r="G1617" i="5"/>
  <c r="G1578" i="5"/>
  <c r="G1538" i="5"/>
  <c r="G1506" i="5"/>
  <c r="G1454" i="5"/>
  <c r="G1616" i="5"/>
  <c r="G1577" i="5"/>
  <c r="G1536" i="5"/>
  <c r="G1482" i="5"/>
  <c r="G1446" i="5"/>
  <c r="G1632" i="5"/>
  <c r="G1638" i="5"/>
  <c r="G1600" i="5"/>
  <c r="G1601" i="5"/>
  <c r="G1558" i="5"/>
  <c r="G1564" i="5"/>
  <c r="G1438" i="5"/>
  <c r="G1432" i="5"/>
  <c r="G1394" i="5"/>
  <c r="G1404" i="5"/>
  <c r="G1352" i="5"/>
  <c r="G1360" i="5"/>
  <c r="G1310" i="5"/>
  <c r="G1314" i="5"/>
  <c r="G1270" i="5"/>
  <c r="G1274" i="5"/>
  <c r="G1173" i="5"/>
  <c r="G1178" i="5"/>
  <c r="G1628" i="5"/>
  <c r="G1396" i="5"/>
  <c r="G1623" i="5"/>
  <c r="G1620" i="5"/>
  <c r="G1625" i="5"/>
  <c r="G1621" i="5"/>
  <c r="G1626" i="5"/>
  <c r="G1583" i="5"/>
  <c r="G1586" i="5"/>
  <c r="G1592" i="5"/>
  <c r="G1588" i="5"/>
  <c r="G1593" i="5"/>
  <c r="G1547" i="5"/>
  <c r="G1549" i="5"/>
  <c r="G1550" i="5"/>
  <c r="G1511" i="5"/>
  <c r="G1512" i="5"/>
  <c r="G1517" i="5"/>
  <c r="G1522" i="5"/>
  <c r="G1513" i="5"/>
  <c r="G1518" i="5"/>
  <c r="G1514" i="5"/>
  <c r="G1520" i="5"/>
  <c r="G1463" i="5"/>
  <c r="G1465" i="5"/>
  <c r="G1470" i="5"/>
  <c r="G1461" i="5"/>
  <c r="G1466" i="5"/>
  <c r="G1472" i="5"/>
  <c r="G1462" i="5"/>
  <c r="G1468" i="5"/>
  <c r="G1427" i="5"/>
  <c r="G1424" i="5"/>
  <c r="G1429" i="5"/>
  <c r="G1425" i="5"/>
  <c r="G1430" i="5"/>
  <c r="G1426" i="5"/>
  <c r="G1387" i="5"/>
  <c r="G1388" i="5"/>
  <c r="G1384" i="5"/>
  <c r="G1389" i="5"/>
  <c r="G1385" i="5"/>
  <c r="G1390" i="5"/>
  <c r="G1339" i="5"/>
  <c r="G1341" i="5"/>
  <c r="G1346" i="5"/>
  <c r="G1342" i="5"/>
  <c r="G1338" i="5"/>
  <c r="G1344" i="5"/>
  <c r="G1303" i="5"/>
  <c r="G1304" i="5"/>
  <c r="G1306" i="5"/>
  <c r="G1300" i="5"/>
  <c r="G1251" i="5"/>
  <c r="G1252" i="5"/>
  <c r="G1260" i="5"/>
  <c r="G1254" i="5"/>
  <c r="G1262" i="5"/>
  <c r="G1256" i="5"/>
  <c r="G1264" i="5"/>
  <c r="G1198" i="5"/>
  <c r="G1197" i="5"/>
  <c r="G1207" i="5"/>
  <c r="G1199" i="5"/>
  <c r="G1202" i="5"/>
  <c r="G1155" i="5"/>
  <c r="G1157" i="5"/>
  <c r="G1159" i="5"/>
  <c r="G1118" i="5"/>
  <c r="G1122" i="5"/>
  <c r="G1125" i="5"/>
  <c r="G1624" i="5"/>
  <c r="G1596" i="5"/>
  <c r="G1585" i="5"/>
  <c r="G1553" i="5"/>
  <c r="G1510" i="5"/>
  <c r="G1464" i="5"/>
  <c r="G1428" i="5"/>
  <c r="G1386" i="5"/>
  <c r="G1250" i="5"/>
  <c r="G1154" i="5"/>
  <c r="G1622" i="5"/>
  <c r="G1594" i="5"/>
  <c r="G1584" i="5"/>
  <c r="G1552" i="5"/>
  <c r="G1302" i="5"/>
  <c r="G1582" i="5"/>
  <c r="G1544" i="5"/>
  <c r="G1504" i="5"/>
  <c r="G1452" i="5"/>
  <c r="G1336" i="5"/>
  <c r="G1234" i="5"/>
  <c r="G1580" i="5"/>
  <c r="G1460" i="5"/>
  <c r="G1332" i="5"/>
  <c r="G1643" i="5"/>
  <c r="G1647" i="5"/>
  <c r="G1603" i="5"/>
  <c r="G1607" i="5"/>
  <c r="G1611" i="5"/>
  <c r="G1567" i="5"/>
  <c r="G1571" i="5"/>
  <c r="G1575" i="5"/>
  <c r="G1531" i="5"/>
  <c r="G1529" i="5"/>
  <c r="G1533" i="5"/>
  <c r="G1487" i="5"/>
  <c r="G1491" i="5"/>
  <c r="G1495" i="5"/>
  <c r="G1499" i="5"/>
  <c r="G1485" i="5"/>
  <c r="G1489" i="5"/>
  <c r="G1493" i="5"/>
  <c r="G1497" i="5"/>
  <c r="G1439" i="5"/>
  <c r="G1443" i="5"/>
  <c r="G1441" i="5"/>
  <c r="G1445" i="5"/>
  <c r="G1411" i="5"/>
  <c r="G1409" i="5"/>
  <c r="G1413" i="5"/>
  <c r="G1367" i="5"/>
  <c r="G1371" i="5"/>
  <c r="G1375" i="5"/>
  <c r="G1365" i="5"/>
  <c r="G1369" i="5"/>
  <c r="G1373" i="5"/>
  <c r="G1315" i="5"/>
  <c r="G1319" i="5"/>
  <c r="G1323" i="5"/>
  <c r="G1316" i="5"/>
  <c r="G1317" i="5"/>
  <c r="G1321" i="5"/>
  <c r="G1220" i="5"/>
  <c r="G1224" i="5"/>
  <c r="G1222" i="5"/>
  <c r="G1227" i="5"/>
  <c r="G1223" i="5"/>
  <c r="G1228" i="5"/>
  <c r="G1219" i="5"/>
  <c r="G1225" i="5"/>
  <c r="G1229" i="5"/>
  <c r="G1136" i="5"/>
  <c r="G1140" i="5"/>
  <c r="G1144" i="5"/>
  <c r="G1137" i="5"/>
  <c r="G1142" i="5"/>
  <c r="G1138" i="5"/>
  <c r="G1143" i="5"/>
  <c r="G1139" i="5"/>
  <c r="G1606" i="5"/>
  <c r="G1574" i="5"/>
  <c r="G1490" i="5"/>
  <c r="G1412" i="5"/>
  <c r="G1376" i="5"/>
  <c r="G1290" i="5"/>
  <c r="G1555" i="5"/>
  <c r="G1559" i="5"/>
  <c r="G1563" i="5"/>
  <c r="G1475" i="5"/>
  <c r="G1479" i="5"/>
  <c r="G1483" i="5"/>
  <c r="G1473" i="5"/>
  <c r="G1477" i="5"/>
  <c r="G1481" i="5"/>
  <c r="G1351" i="5"/>
  <c r="G1355" i="5"/>
  <c r="G1359" i="5"/>
  <c r="G1363" i="5"/>
  <c r="G1349" i="5"/>
  <c r="G1353" i="5"/>
  <c r="G1357" i="5"/>
  <c r="G1361" i="5"/>
  <c r="G1128" i="5"/>
  <c r="G1132" i="5"/>
  <c r="G1131" i="5"/>
  <c r="G1127" i="5"/>
  <c r="G1133" i="5"/>
  <c r="G1129" i="5"/>
  <c r="G1134" i="5"/>
  <c r="G1642" i="5"/>
  <c r="G1637" i="5"/>
  <c r="G1610" i="5"/>
  <c r="G1605" i="5"/>
  <c r="G1573" i="5"/>
  <c r="G1568" i="5"/>
  <c r="G1562" i="5"/>
  <c r="G1557" i="5"/>
  <c r="G1530" i="5"/>
  <c r="G1496" i="5"/>
  <c r="G1488" i="5"/>
  <c r="G1480" i="5"/>
  <c r="G1410" i="5"/>
  <c r="G1402" i="5"/>
  <c r="G1374" i="5"/>
  <c r="G1366" i="5"/>
  <c r="G1358" i="5"/>
  <c r="G1350" i="5"/>
  <c r="G1322" i="5"/>
  <c r="G1221" i="5"/>
  <c r="G1141" i="5"/>
  <c r="G1279" i="5"/>
  <c r="G1283" i="5"/>
  <c r="G1287" i="5"/>
  <c r="G1280" i="5"/>
  <c r="G1284" i="5"/>
  <c r="G1288" i="5"/>
  <c r="G1281" i="5"/>
  <c r="G1285" i="5"/>
  <c r="G1289" i="5"/>
  <c r="G1180" i="5"/>
  <c r="G1184" i="5"/>
  <c r="G1185" i="5"/>
  <c r="G1181" i="5"/>
  <c r="G1186" i="5"/>
  <c r="G1182" i="5"/>
  <c r="G1187" i="5"/>
  <c r="G1644" i="5"/>
  <c r="G1612" i="5"/>
  <c r="G1569" i="5"/>
  <c r="G1532" i="5"/>
  <c r="G1498" i="5"/>
  <c r="G1440" i="5"/>
  <c r="G1368" i="5"/>
  <c r="G1324" i="5"/>
  <c r="G1226" i="5"/>
  <c r="G1627" i="5"/>
  <c r="G1631" i="5"/>
  <c r="G1635" i="5"/>
  <c r="G1639" i="5"/>
  <c r="G1595" i="5"/>
  <c r="G1599" i="5"/>
  <c r="G1523" i="5"/>
  <c r="G1527" i="5"/>
  <c r="G1525" i="5"/>
  <c r="G1431" i="5"/>
  <c r="G1435" i="5"/>
  <c r="G1433" i="5"/>
  <c r="G1437" i="5"/>
  <c r="G1395" i="5"/>
  <c r="G1399" i="5"/>
  <c r="G1403" i="5"/>
  <c r="G1407" i="5"/>
  <c r="G1393" i="5"/>
  <c r="G1397" i="5"/>
  <c r="G1401" i="5"/>
  <c r="G1405" i="5"/>
  <c r="G1311" i="5"/>
  <c r="G1308" i="5"/>
  <c r="G1312" i="5"/>
  <c r="G1309" i="5"/>
  <c r="G1313" i="5"/>
  <c r="G1271" i="5"/>
  <c r="G1275" i="5"/>
  <c r="G1268" i="5"/>
  <c r="G1272" i="5"/>
  <c r="G1276" i="5"/>
  <c r="G1269" i="5"/>
  <c r="G1273" i="5"/>
  <c r="G1277" i="5"/>
  <c r="G1212" i="5"/>
  <c r="G1216" i="5"/>
  <c r="G1211" i="5"/>
  <c r="G1217" i="5"/>
  <c r="G1213" i="5"/>
  <c r="G1218" i="5"/>
  <c r="G1209" i="5"/>
  <c r="G1214" i="5"/>
  <c r="G1164" i="5"/>
  <c r="G1168" i="5"/>
  <c r="G1172" i="5"/>
  <c r="G1176" i="5"/>
  <c r="G1163" i="5"/>
  <c r="G1169" i="5"/>
  <c r="G1174" i="5"/>
  <c r="G1179" i="5"/>
  <c r="G1165" i="5"/>
  <c r="G1170" i="5"/>
  <c r="G1175" i="5"/>
  <c r="G1161" i="5"/>
  <c r="G1166" i="5"/>
  <c r="G1171" i="5"/>
  <c r="G1177" i="5"/>
  <c r="G1648" i="5"/>
  <c r="G1646" i="5"/>
  <c r="G1641" i="5"/>
  <c r="G1636" i="5"/>
  <c r="G1630" i="5"/>
  <c r="G1609" i="5"/>
  <c r="G1604" i="5"/>
  <c r="G1598" i="5"/>
  <c r="G1572" i="5"/>
  <c r="G1566" i="5"/>
  <c r="G1561" i="5"/>
  <c r="G1556" i="5"/>
  <c r="G1528" i="5"/>
  <c r="G1494" i="5"/>
  <c r="G1486" i="5"/>
  <c r="G1478" i="5"/>
  <c r="G1444" i="5"/>
  <c r="G1436" i="5"/>
  <c r="G1408" i="5"/>
  <c r="G1400" i="5"/>
  <c r="G1392" i="5"/>
  <c r="G1372" i="5"/>
  <c r="G1364" i="5"/>
  <c r="G1356" i="5"/>
  <c r="G1348" i="5"/>
  <c r="G1320" i="5"/>
  <c r="G1282" i="5"/>
  <c r="G1215" i="5"/>
  <c r="G1167" i="5"/>
  <c r="G1135" i="5"/>
  <c r="G1615" i="5"/>
  <c r="G1619" i="5"/>
  <c r="G1535" i="5"/>
  <c r="G1539" i="5"/>
  <c r="G1543" i="5"/>
  <c r="G1537" i="5"/>
  <c r="G1541" i="5"/>
  <c r="G1545" i="5"/>
  <c r="G1503" i="5"/>
  <c r="G1507" i="5"/>
  <c r="G1501" i="5"/>
  <c r="G1505" i="5"/>
  <c r="G1509" i="5"/>
  <c r="G1447" i="5"/>
  <c r="G1451" i="5"/>
  <c r="G1455" i="5"/>
  <c r="G1459" i="5"/>
  <c r="G1449" i="5"/>
  <c r="G1453" i="5"/>
  <c r="G1457" i="5"/>
  <c r="G1415" i="5"/>
  <c r="G1419" i="5"/>
  <c r="G1423" i="5"/>
  <c r="G1417" i="5"/>
  <c r="G1421" i="5"/>
  <c r="G1379" i="5"/>
  <c r="G1383" i="5"/>
  <c r="G1377" i="5"/>
  <c r="G1381" i="5"/>
  <c r="G1327" i="5"/>
  <c r="G1331" i="5"/>
  <c r="G1335" i="5"/>
  <c r="G1325" i="5"/>
  <c r="G1329" i="5"/>
  <c r="G1333" i="5"/>
  <c r="G1337" i="5"/>
  <c r="G1291" i="5"/>
  <c r="G1295" i="5"/>
  <c r="G1299" i="5"/>
  <c r="G1292" i="5"/>
  <c r="G1296" i="5"/>
  <c r="G1293" i="5"/>
  <c r="G1297" i="5"/>
  <c r="G1231" i="5"/>
  <c r="G1235" i="5"/>
  <c r="G1239" i="5"/>
  <c r="G1243" i="5"/>
  <c r="G1247" i="5"/>
  <c r="G1232" i="5"/>
  <c r="G1236" i="5"/>
  <c r="G1240" i="5"/>
  <c r="G1244" i="5"/>
  <c r="G1248" i="5"/>
  <c r="G1233" i="5"/>
  <c r="G1237" i="5"/>
  <c r="G1241" i="5"/>
  <c r="G1245" i="5"/>
  <c r="G1188" i="5"/>
  <c r="G1192" i="5"/>
  <c r="G1196" i="5"/>
  <c r="G1190" i="5"/>
  <c r="G1195" i="5"/>
  <c r="G1191" i="5"/>
  <c r="G1193" i="5"/>
  <c r="G1148" i="5"/>
  <c r="G1152" i="5"/>
  <c r="G1147" i="5"/>
  <c r="G1149" i="5"/>
  <c r="G1145" i="5"/>
  <c r="G1150" i="5"/>
  <c r="G1112" i="5"/>
  <c r="G1116" i="5"/>
  <c r="G1115" i="5"/>
  <c r="G1117" i="5"/>
  <c r="G1113" i="5"/>
  <c r="G1645" i="5"/>
  <c r="G1640" i="5"/>
  <c r="G1634" i="5"/>
  <c r="G1629" i="5"/>
  <c r="G1618" i="5"/>
  <c r="G1613" i="5"/>
  <c r="G1608" i="5"/>
  <c r="G1602" i="5"/>
  <c r="G1597" i="5"/>
  <c r="G1581" i="5"/>
  <c r="G1576" i="5"/>
  <c r="G1570" i="5"/>
  <c r="G1565" i="5"/>
  <c r="G1560" i="5"/>
  <c r="G1554" i="5"/>
  <c r="G1542" i="5"/>
  <c r="G1534" i="5"/>
  <c r="G1526" i="5"/>
  <c r="G1508" i="5"/>
  <c r="G1500" i="5"/>
  <c r="G1492" i="5"/>
  <c r="G1484" i="5"/>
  <c r="G1476" i="5"/>
  <c r="G1458" i="5"/>
  <c r="G1450" i="5"/>
  <c r="G1442" i="5"/>
  <c r="G1434" i="5"/>
  <c r="G1422" i="5"/>
  <c r="G1414" i="5"/>
  <c r="G1406" i="5"/>
  <c r="G1398" i="5"/>
  <c r="G1378" i="5"/>
  <c r="G1370" i="5"/>
  <c r="G1362" i="5"/>
  <c r="G1354" i="5"/>
  <c r="G1334" i="5"/>
  <c r="G1326" i="5"/>
  <c r="G1318" i="5"/>
  <c r="G1294" i="5"/>
  <c r="G1278" i="5"/>
  <c r="G1246" i="5"/>
  <c r="G1230" i="5"/>
  <c r="G1210" i="5"/>
  <c r="G1183" i="5"/>
  <c r="G1162" i="5"/>
  <c r="G1151" i="5"/>
  <c r="G1130" i="5"/>
  <c r="G1114" i="5"/>
  <c r="G1305" i="5"/>
  <c r="G1301" i="5"/>
  <c r="G1265" i="5"/>
  <c r="G1261" i="5"/>
  <c r="G1257" i="5"/>
  <c r="G1253" i="5"/>
  <c r="G1249" i="5"/>
  <c r="G1203" i="5"/>
  <c r="G1123" i="5"/>
  <c r="G1200" i="5"/>
  <c r="G1204" i="5"/>
  <c r="G1208" i="5"/>
  <c r="G1156" i="5"/>
  <c r="G1160" i="5"/>
  <c r="G1120" i="5"/>
  <c r="G1124" i="5"/>
  <c r="G1591" i="5"/>
  <c r="G1587" i="5"/>
  <c r="G1551" i="5"/>
  <c r="G1519" i="5"/>
  <c r="G1515" i="5"/>
  <c r="G1471" i="5"/>
  <c r="G1467" i="5"/>
  <c r="G1391" i="5"/>
  <c r="G1347" i="5"/>
  <c r="G1343" i="5"/>
  <c r="G1307" i="5"/>
  <c r="G1267" i="5"/>
  <c r="G1263" i="5"/>
  <c r="G1259" i="5"/>
  <c r="G1255" i="5"/>
  <c r="G1206" i="5"/>
  <c r="G1201" i="5"/>
  <c r="G1158" i="5"/>
  <c r="G1153" i="5"/>
  <c r="G1126" i="5"/>
  <c r="G1121" i="5"/>
  <c r="B25" i="8"/>
  <c r="B26" i="8"/>
  <c r="B27" i="8"/>
  <c r="B28" i="8"/>
  <c r="B29" i="8"/>
  <c r="B30" i="8"/>
  <c r="B31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U39" i="5"/>
  <c r="G384" i="5" l="1"/>
  <c r="G388" i="5"/>
  <c r="G392" i="5"/>
  <c r="G396" i="5"/>
  <c r="G400" i="5"/>
  <c r="G404" i="5"/>
  <c r="G383" i="5"/>
  <c r="G389" i="5"/>
  <c r="G394" i="5"/>
  <c r="G399" i="5"/>
  <c r="G381" i="5"/>
  <c r="G386" i="5"/>
  <c r="G391" i="5"/>
  <c r="G397" i="5"/>
  <c r="G402" i="5"/>
  <c r="G390" i="5"/>
  <c r="G401" i="5"/>
  <c r="G385" i="5"/>
  <c r="G395" i="5"/>
  <c r="G393" i="5"/>
  <c r="G398" i="5"/>
  <c r="G382" i="5"/>
  <c r="G403" i="5"/>
  <c r="G387" i="5"/>
  <c r="U4" i="5"/>
  <c r="U5" i="5"/>
  <c r="U61" i="5"/>
  <c r="AP2" i="8" s="1"/>
  <c r="U89" i="5"/>
  <c r="AR2" i="6" s="1"/>
  <c r="U6" i="5"/>
  <c r="U62" i="5"/>
  <c r="AQ2" i="8" s="1"/>
  <c r="U90" i="5"/>
  <c r="AS2" i="6" s="1"/>
  <c r="U7" i="5"/>
  <c r="U40" i="5"/>
  <c r="U63" i="5"/>
  <c r="AR2" i="8" s="1"/>
  <c r="U91" i="5"/>
  <c r="AT2" i="6" s="1"/>
  <c r="U8" i="5"/>
  <c r="U41" i="5"/>
  <c r="U64" i="5"/>
  <c r="U9" i="5"/>
  <c r="U42" i="5"/>
  <c r="U65" i="5"/>
  <c r="U92" i="5"/>
  <c r="U10" i="5"/>
  <c r="U43" i="5"/>
  <c r="U93" i="5"/>
  <c r="U11" i="5"/>
  <c r="U66" i="5"/>
  <c r="AS2" i="8" s="1"/>
  <c r="U12" i="5"/>
  <c r="U44" i="5"/>
  <c r="U67" i="5"/>
  <c r="AT2" i="8" s="1"/>
  <c r="U94" i="5"/>
  <c r="U13" i="5"/>
  <c r="U45" i="5"/>
  <c r="U68" i="5"/>
  <c r="AU2" i="8" s="1"/>
  <c r="U95" i="5"/>
  <c r="AU2" i="6" s="1"/>
  <c r="U14" i="5"/>
  <c r="U46" i="5"/>
  <c r="U69" i="5"/>
  <c r="U15" i="5"/>
  <c r="U96" i="5"/>
  <c r="AV2" i="6" s="1"/>
  <c r="U16" i="5"/>
  <c r="U47" i="5"/>
  <c r="U70" i="5"/>
  <c r="U97" i="5"/>
  <c r="U17" i="5"/>
  <c r="U48" i="5"/>
  <c r="U71" i="5"/>
  <c r="AV2" i="8" s="1"/>
  <c r="U18" i="5"/>
  <c r="U49" i="5"/>
  <c r="U72" i="5"/>
  <c r="AW2" i="8" s="1"/>
  <c r="U98" i="5"/>
  <c r="U19" i="5"/>
  <c r="U50" i="5"/>
  <c r="U73" i="5"/>
  <c r="AX2" i="8" s="1"/>
  <c r="U99" i="5"/>
  <c r="U20" i="5"/>
  <c r="U21" i="5"/>
  <c r="U74" i="5"/>
  <c r="U22" i="5"/>
  <c r="U23" i="5"/>
  <c r="U75" i="5"/>
  <c r="U100" i="5"/>
  <c r="AW2" i="6" s="1"/>
  <c r="U24" i="5"/>
  <c r="U51" i="5"/>
  <c r="U76" i="5"/>
  <c r="AY2" i="8" s="1"/>
  <c r="U101" i="5"/>
  <c r="AX2" i="6" s="1"/>
  <c r="U25" i="5"/>
  <c r="U52" i="5"/>
  <c r="AK2" i="8" s="1"/>
  <c r="U77" i="5"/>
  <c r="AZ2" i="8" s="1"/>
  <c r="U102" i="5"/>
  <c r="U26" i="5"/>
  <c r="U53" i="5"/>
  <c r="U78" i="5"/>
  <c r="U103" i="5"/>
  <c r="U27" i="5"/>
  <c r="U79" i="5"/>
  <c r="U54" i="5"/>
  <c r="U80" i="5"/>
  <c r="BA2" i="8" s="1"/>
  <c r="U28" i="5"/>
  <c r="U29" i="5"/>
  <c r="U55" i="5"/>
  <c r="AL2" i="8" s="1"/>
  <c r="U81" i="5"/>
  <c r="BB2" i="8" s="1"/>
  <c r="U30" i="5"/>
  <c r="U56" i="5"/>
  <c r="AM2" i="8" s="1"/>
  <c r="U82" i="5"/>
  <c r="BC2" i="8" s="1"/>
  <c r="U31" i="5"/>
  <c r="U57" i="5"/>
  <c r="AN2" i="8" s="1"/>
  <c r="U83" i="5"/>
  <c r="U32" i="5"/>
  <c r="U33" i="5"/>
  <c r="Z2" i="8" s="1"/>
  <c r="U58" i="5"/>
  <c r="U84" i="5"/>
  <c r="U105" i="5"/>
  <c r="AZ2" i="6" s="1"/>
  <c r="U34" i="5"/>
  <c r="U85" i="5"/>
  <c r="BD2" i="8" s="1"/>
  <c r="U106" i="5"/>
  <c r="U35" i="5"/>
  <c r="U59" i="5"/>
  <c r="U86" i="5"/>
  <c r="BE2" i="8" s="1"/>
  <c r="U107" i="5"/>
  <c r="U36" i="5"/>
  <c r="U60" i="5"/>
  <c r="AO2" i="8" s="1"/>
  <c r="U87" i="5"/>
  <c r="BF2" i="8" s="1"/>
  <c r="U108" i="5"/>
  <c r="U37" i="5"/>
  <c r="AB2" i="8" s="1"/>
  <c r="U88" i="5"/>
  <c r="U109" i="5"/>
  <c r="BA2" i="6" s="1"/>
  <c r="U38" i="5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G1055" i="5" l="1"/>
  <c r="G1059" i="5"/>
  <c r="G1056" i="5"/>
  <c r="G1060" i="5"/>
  <c r="G1061" i="5"/>
  <c r="G1058" i="5"/>
  <c r="G1057" i="5"/>
  <c r="AJ2" i="8"/>
  <c r="G914" i="5"/>
  <c r="G918" i="5"/>
  <c r="G922" i="5"/>
  <c r="G926" i="5"/>
  <c r="G917" i="5"/>
  <c r="G923" i="5"/>
  <c r="G916" i="5"/>
  <c r="G924" i="5"/>
  <c r="G919" i="5"/>
  <c r="G925" i="5"/>
  <c r="G913" i="5"/>
  <c r="G920" i="5"/>
  <c r="G921" i="5"/>
  <c r="G915" i="5"/>
  <c r="AD2" i="7"/>
  <c r="G612" i="5"/>
  <c r="G616" i="5"/>
  <c r="G620" i="5"/>
  <c r="G610" i="5"/>
  <c r="G615" i="5"/>
  <c r="G621" i="5"/>
  <c r="G611" i="5"/>
  <c r="G618" i="5"/>
  <c r="G614" i="5"/>
  <c r="G613" i="5"/>
  <c r="G617" i="5"/>
  <c r="G619" i="5"/>
  <c r="AL2" i="6"/>
  <c r="G315" i="5"/>
  <c r="G319" i="5"/>
  <c r="G323" i="5"/>
  <c r="G312" i="5"/>
  <c r="G317" i="5"/>
  <c r="G322" i="5"/>
  <c r="G318" i="5"/>
  <c r="G314" i="5"/>
  <c r="G321" i="5"/>
  <c r="G320" i="5"/>
  <c r="G313" i="5"/>
  <c r="G316" i="5"/>
  <c r="AJ2" i="6"/>
  <c r="G275" i="5"/>
  <c r="G279" i="5"/>
  <c r="G283" i="5"/>
  <c r="G274" i="5"/>
  <c r="G280" i="5"/>
  <c r="G276" i="5"/>
  <c r="G282" i="5"/>
  <c r="G272" i="5"/>
  <c r="G278" i="5"/>
  <c r="G277" i="5"/>
  <c r="G273" i="5"/>
  <c r="G281" i="5"/>
  <c r="G830" i="5"/>
  <c r="G834" i="5"/>
  <c r="G827" i="5"/>
  <c r="G832" i="5"/>
  <c r="G831" i="5"/>
  <c r="G833" i="5"/>
  <c r="G828" i="5"/>
  <c r="G835" i="5"/>
  <c r="G829" i="5"/>
  <c r="AE2" i="6"/>
  <c r="G227" i="5"/>
  <c r="G231" i="5"/>
  <c r="G226" i="5"/>
  <c r="G232" i="5"/>
  <c r="G225" i="5"/>
  <c r="G229" i="5"/>
  <c r="G228" i="5"/>
  <c r="G230" i="5"/>
  <c r="AA2" i="6"/>
  <c r="G183" i="5"/>
  <c r="G184" i="5"/>
  <c r="G182" i="5"/>
  <c r="G180" i="5"/>
  <c r="G186" i="5"/>
  <c r="G185" i="5"/>
  <c r="G181" i="5"/>
  <c r="G1006" i="5"/>
  <c r="G1010" i="5"/>
  <c r="G1008" i="5"/>
  <c r="G1009" i="5"/>
  <c r="G1004" i="5"/>
  <c r="G1005" i="5"/>
  <c r="G1007" i="5"/>
  <c r="G716" i="5"/>
  <c r="G720" i="5"/>
  <c r="G724" i="5"/>
  <c r="G728" i="5"/>
  <c r="G732" i="5"/>
  <c r="G736" i="5"/>
  <c r="G717" i="5"/>
  <c r="G722" i="5"/>
  <c r="G727" i="5"/>
  <c r="G733" i="5"/>
  <c r="G738" i="5"/>
  <c r="G718" i="5"/>
  <c r="G725" i="5"/>
  <c r="G731" i="5"/>
  <c r="G719" i="5"/>
  <c r="G729" i="5"/>
  <c r="G737" i="5"/>
  <c r="G721" i="5"/>
  <c r="G730" i="5"/>
  <c r="G723" i="5"/>
  <c r="G734" i="5"/>
  <c r="G735" i="5"/>
  <c r="G726" i="5"/>
  <c r="G115" i="5"/>
  <c r="G119" i="5"/>
  <c r="G120" i="5"/>
  <c r="G118" i="5"/>
  <c r="G116" i="5"/>
  <c r="G121" i="5"/>
  <c r="G117" i="5"/>
  <c r="G974" i="5"/>
  <c r="G971" i="5"/>
  <c r="G973" i="5"/>
  <c r="G975" i="5"/>
  <c r="G972" i="5"/>
  <c r="G63" i="5"/>
  <c r="G67" i="5"/>
  <c r="G71" i="5"/>
  <c r="G75" i="5"/>
  <c r="G61" i="5"/>
  <c r="G66" i="5"/>
  <c r="G72" i="5"/>
  <c r="G62" i="5"/>
  <c r="G69" i="5"/>
  <c r="G65" i="5"/>
  <c r="G73" i="5"/>
  <c r="G64" i="5"/>
  <c r="G70" i="5"/>
  <c r="G68" i="5"/>
  <c r="G74" i="5"/>
  <c r="G950" i="5"/>
  <c r="G954" i="5"/>
  <c r="G949" i="5"/>
  <c r="G952" i="5"/>
  <c r="G947" i="5"/>
  <c r="G953" i="5"/>
  <c r="G948" i="5"/>
  <c r="G951" i="5"/>
  <c r="G628" i="5"/>
  <c r="G632" i="5"/>
  <c r="G636" i="5"/>
  <c r="G640" i="5"/>
  <c r="G631" i="5"/>
  <c r="G637" i="5"/>
  <c r="G642" i="5"/>
  <c r="G633" i="5"/>
  <c r="G639" i="5"/>
  <c r="G629" i="5"/>
  <c r="G635" i="5"/>
  <c r="G641" i="5"/>
  <c r="G630" i="5"/>
  <c r="G634" i="5"/>
  <c r="G638" i="5"/>
  <c r="AO2" i="6"/>
  <c r="G352" i="5"/>
  <c r="G356" i="5"/>
  <c r="G360" i="5"/>
  <c r="G364" i="5"/>
  <c r="G351" i="5"/>
  <c r="G357" i="5"/>
  <c r="G362" i="5"/>
  <c r="G354" i="5"/>
  <c r="G359" i="5"/>
  <c r="G365" i="5"/>
  <c r="G358" i="5"/>
  <c r="G353" i="5"/>
  <c r="G363" i="5"/>
  <c r="G355" i="5"/>
  <c r="G361" i="5"/>
  <c r="AD2" i="8"/>
  <c r="G846" i="5"/>
  <c r="G850" i="5"/>
  <c r="G854" i="5"/>
  <c r="G858" i="5"/>
  <c r="G848" i="5"/>
  <c r="G853" i="5"/>
  <c r="G859" i="5"/>
  <c r="G852" i="5"/>
  <c r="G860" i="5"/>
  <c r="G847" i="5"/>
  <c r="G855" i="5"/>
  <c r="G849" i="5"/>
  <c r="G856" i="5"/>
  <c r="G857" i="5"/>
  <c r="G851" i="5"/>
  <c r="Z2" i="7"/>
  <c r="G572" i="5"/>
  <c r="G576" i="5"/>
  <c r="G573" i="5"/>
  <c r="G569" i="5"/>
  <c r="G575" i="5"/>
  <c r="G571" i="5"/>
  <c r="G570" i="5"/>
  <c r="G574" i="5"/>
  <c r="Y2" i="7"/>
  <c r="G556" i="5"/>
  <c r="G560" i="5"/>
  <c r="G564" i="5"/>
  <c r="G568" i="5"/>
  <c r="G557" i="5"/>
  <c r="G562" i="5"/>
  <c r="G567" i="5"/>
  <c r="G561" i="5"/>
  <c r="G558" i="5"/>
  <c r="G565" i="5"/>
  <c r="G555" i="5"/>
  <c r="G559" i="5"/>
  <c r="G563" i="5"/>
  <c r="G566" i="5"/>
  <c r="G1040" i="5"/>
  <c r="G1044" i="5"/>
  <c r="G1043" i="5"/>
  <c r="G1045" i="5"/>
  <c r="G1041" i="5"/>
  <c r="G1046" i="5"/>
  <c r="G1042" i="5"/>
  <c r="G1030" i="5"/>
  <c r="G1034" i="5"/>
  <c r="G1038" i="5"/>
  <c r="G1029" i="5"/>
  <c r="G1035" i="5"/>
  <c r="G1031" i="5"/>
  <c r="G1037" i="5"/>
  <c r="G1032" i="5"/>
  <c r="G1039" i="5"/>
  <c r="G1033" i="5"/>
  <c r="G1036" i="5"/>
  <c r="G1022" i="5"/>
  <c r="G1026" i="5"/>
  <c r="G1024" i="5"/>
  <c r="G1023" i="5"/>
  <c r="G1025" i="5"/>
  <c r="G1027" i="5"/>
  <c r="G1028" i="5"/>
  <c r="G774" i="5"/>
  <c r="G778" i="5"/>
  <c r="G782" i="5"/>
  <c r="G773" i="5"/>
  <c r="G779" i="5"/>
  <c r="G784" i="5"/>
  <c r="G775" i="5"/>
  <c r="G781" i="5"/>
  <c r="G776" i="5"/>
  <c r="G783" i="5"/>
  <c r="G777" i="5"/>
  <c r="G780" i="5"/>
  <c r="G764" i="5"/>
  <c r="G768" i="5"/>
  <c r="G765" i="5"/>
  <c r="G770" i="5"/>
  <c r="G767" i="5"/>
  <c r="G766" i="5"/>
  <c r="G769" i="5"/>
  <c r="G771" i="5"/>
  <c r="G763" i="5"/>
  <c r="G772" i="5"/>
  <c r="G756" i="5"/>
  <c r="G760" i="5"/>
  <c r="G759" i="5"/>
  <c r="G761" i="5"/>
  <c r="G757" i="5"/>
  <c r="G758" i="5"/>
  <c r="G762" i="5"/>
  <c r="G496" i="5"/>
  <c r="G500" i="5"/>
  <c r="G495" i="5"/>
  <c r="G501" i="5"/>
  <c r="G498" i="5"/>
  <c r="G497" i="5"/>
  <c r="G502" i="5"/>
  <c r="G499" i="5"/>
  <c r="G494" i="5"/>
  <c r="G484" i="5"/>
  <c r="G488" i="5"/>
  <c r="G492" i="5"/>
  <c r="G485" i="5"/>
  <c r="G490" i="5"/>
  <c r="G482" i="5"/>
  <c r="G487" i="5"/>
  <c r="G493" i="5"/>
  <c r="G486" i="5"/>
  <c r="G481" i="5"/>
  <c r="G491" i="5"/>
  <c r="G483" i="5"/>
  <c r="G489" i="5"/>
  <c r="G712" i="5"/>
  <c r="G711" i="5"/>
  <c r="G710" i="5"/>
  <c r="G709" i="5"/>
  <c r="G713" i="5"/>
  <c r="G714" i="5"/>
  <c r="G715" i="5"/>
  <c r="S2" i="9"/>
  <c r="G704" i="5"/>
  <c r="G708" i="5"/>
  <c r="G706" i="5"/>
  <c r="G703" i="5"/>
  <c r="G705" i="5"/>
  <c r="G707" i="5"/>
  <c r="G692" i="5"/>
  <c r="G696" i="5"/>
  <c r="G700" i="5"/>
  <c r="G690" i="5"/>
  <c r="G695" i="5"/>
  <c r="G701" i="5"/>
  <c r="G689" i="5"/>
  <c r="G697" i="5"/>
  <c r="G693" i="5"/>
  <c r="G699" i="5"/>
  <c r="G698" i="5"/>
  <c r="G702" i="5"/>
  <c r="G691" i="5"/>
  <c r="G694" i="5"/>
  <c r="G79" i="5"/>
  <c r="G77" i="5"/>
  <c r="G82" i="5"/>
  <c r="G76" i="5"/>
  <c r="G80" i="5"/>
  <c r="G78" i="5"/>
  <c r="G81" i="5"/>
  <c r="G958" i="5"/>
  <c r="G962" i="5"/>
  <c r="G955" i="5"/>
  <c r="G960" i="5"/>
  <c r="G959" i="5"/>
  <c r="G961" i="5"/>
  <c r="G956" i="5"/>
  <c r="G957" i="5"/>
  <c r="G668" i="5"/>
  <c r="G667" i="5"/>
  <c r="G665" i="5"/>
  <c r="G666" i="5"/>
  <c r="G652" i="5"/>
  <c r="G656" i="5"/>
  <c r="G660" i="5"/>
  <c r="G664" i="5"/>
  <c r="G653" i="5"/>
  <c r="G658" i="5"/>
  <c r="G663" i="5"/>
  <c r="G654" i="5"/>
  <c r="G661" i="5"/>
  <c r="G657" i="5"/>
  <c r="G655" i="5"/>
  <c r="G659" i="5"/>
  <c r="G662" i="5"/>
  <c r="G651" i="5"/>
  <c r="G644" i="5"/>
  <c r="G648" i="5"/>
  <c r="G647" i="5"/>
  <c r="G646" i="5"/>
  <c r="G643" i="5"/>
  <c r="G650" i="5"/>
  <c r="G645" i="5"/>
  <c r="G649" i="5"/>
  <c r="G15" i="5"/>
  <c r="G19" i="5"/>
  <c r="G13" i="5"/>
  <c r="G18" i="5"/>
  <c r="G16" i="5"/>
  <c r="G14" i="5"/>
  <c r="G17" i="5"/>
  <c r="AQ2" i="6"/>
  <c r="G372" i="5"/>
  <c r="G376" i="5"/>
  <c r="G380" i="5"/>
  <c r="G373" i="5"/>
  <c r="G378" i="5"/>
  <c r="G375" i="5"/>
  <c r="G379" i="5"/>
  <c r="G374" i="5"/>
  <c r="G377" i="5"/>
  <c r="G1084" i="5"/>
  <c r="G1088" i="5"/>
  <c r="G1092" i="5"/>
  <c r="G1096" i="5"/>
  <c r="G1083" i="5"/>
  <c r="G1089" i="5"/>
  <c r="G1094" i="5"/>
  <c r="G1099" i="5"/>
  <c r="G1085" i="5"/>
  <c r="G1090" i="5"/>
  <c r="G1095" i="5"/>
  <c r="G1086" i="5"/>
  <c r="G1091" i="5"/>
  <c r="G1097" i="5"/>
  <c r="G1093" i="5"/>
  <c r="G1098" i="5"/>
  <c r="G1087" i="5"/>
  <c r="G1076" i="5"/>
  <c r="G1080" i="5"/>
  <c r="G1078" i="5"/>
  <c r="G1074" i="5"/>
  <c r="G1079" i="5"/>
  <c r="G1075" i="5"/>
  <c r="G1081" i="5"/>
  <c r="G1077" i="5"/>
  <c r="G1082" i="5"/>
  <c r="G1068" i="5"/>
  <c r="G1072" i="5"/>
  <c r="G1073" i="5"/>
  <c r="G1069" i="5"/>
  <c r="G1070" i="5"/>
  <c r="G1071" i="5"/>
  <c r="AF2" i="8"/>
  <c r="G878" i="5"/>
  <c r="G882" i="5"/>
  <c r="G880" i="5"/>
  <c r="G881" i="5"/>
  <c r="G876" i="5"/>
  <c r="G883" i="5"/>
  <c r="G877" i="5"/>
  <c r="G884" i="5"/>
  <c r="G879" i="5"/>
  <c r="G862" i="5"/>
  <c r="G866" i="5"/>
  <c r="G870" i="5"/>
  <c r="G874" i="5"/>
  <c r="G864" i="5"/>
  <c r="G869" i="5"/>
  <c r="G875" i="5"/>
  <c r="G867" i="5"/>
  <c r="G873" i="5"/>
  <c r="G861" i="5"/>
  <c r="G868" i="5"/>
  <c r="G863" i="5"/>
  <c r="G871" i="5"/>
  <c r="G865" i="5"/>
  <c r="G872" i="5"/>
  <c r="AA2" i="7"/>
  <c r="G580" i="5"/>
  <c r="G578" i="5"/>
  <c r="G579" i="5"/>
  <c r="G577" i="5"/>
  <c r="G581" i="5"/>
  <c r="AH2" i="6"/>
  <c r="G255" i="5"/>
  <c r="G259" i="5"/>
  <c r="G263" i="5"/>
  <c r="G253" i="5"/>
  <c r="G258" i="5"/>
  <c r="G254" i="5"/>
  <c r="G261" i="5"/>
  <c r="G257" i="5"/>
  <c r="G262" i="5"/>
  <c r="G256" i="5"/>
  <c r="G260" i="5"/>
  <c r="G810" i="5"/>
  <c r="G814" i="5"/>
  <c r="G811" i="5"/>
  <c r="G809" i="5"/>
  <c r="G812" i="5"/>
  <c r="G813" i="5"/>
  <c r="X2" i="8"/>
  <c r="G802" i="5"/>
  <c r="G806" i="5"/>
  <c r="G800" i="5"/>
  <c r="G805" i="5"/>
  <c r="G803" i="5"/>
  <c r="G804" i="5"/>
  <c r="G807" i="5"/>
  <c r="G808" i="5"/>
  <c r="G801" i="5"/>
  <c r="W2" i="8"/>
  <c r="G794" i="5"/>
  <c r="G798" i="5"/>
  <c r="G795" i="5"/>
  <c r="G796" i="5"/>
  <c r="G797" i="5"/>
  <c r="G792" i="5"/>
  <c r="G799" i="5"/>
  <c r="G793" i="5"/>
  <c r="G786" i="5"/>
  <c r="G790" i="5"/>
  <c r="G789" i="5"/>
  <c r="G788" i="5"/>
  <c r="G791" i="5"/>
  <c r="G785" i="5"/>
  <c r="G787" i="5"/>
  <c r="G175" i="5"/>
  <c r="G179" i="5"/>
  <c r="G173" i="5"/>
  <c r="G178" i="5"/>
  <c r="G176" i="5"/>
  <c r="G172" i="5"/>
  <c r="G177" i="5"/>
  <c r="G174" i="5"/>
  <c r="G512" i="5"/>
  <c r="G516" i="5"/>
  <c r="G520" i="5"/>
  <c r="G511" i="5"/>
  <c r="G517" i="5"/>
  <c r="G522" i="5"/>
  <c r="G514" i="5"/>
  <c r="G519" i="5"/>
  <c r="G518" i="5"/>
  <c r="G513" i="5"/>
  <c r="G521" i="5"/>
  <c r="G510" i="5"/>
  <c r="G515" i="5"/>
  <c r="G504" i="5"/>
  <c r="G508" i="5"/>
  <c r="G506" i="5"/>
  <c r="G503" i="5"/>
  <c r="G509" i="5"/>
  <c r="G507" i="5"/>
  <c r="G505" i="5"/>
  <c r="G135" i="5"/>
  <c r="G139" i="5"/>
  <c r="G136" i="5"/>
  <c r="G140" i="5"/>
  <c r="G137" i="5"/>
  <c r="G134" i="5"/>
  <c r="G138" i="5"/>
  <c r="G123" i="5"/>
  <c r="G127" i="5"/>
  <c r="G131" i="5"/>
  <c r="G125" i="5"/>
  <c r="G130" i="5"/>
  <c r="G126" i="5"/>
  <c r="G133" i="5"/>
  <c r="G122" i="5"/>
  <c r="G129" i="5"/>
  <c r="G128" i="5"/>
  <c r="G124" i="5"/>
  <c r="G132" i="5"/>
  <c r="G472" i="5"/>
  <c r="G476" i="5"/>
  <c r="G480" i="5"/>
  <c r="G474" i="5"/>
  <c r="G479" i="5"/>
  <c r="G471" i="5"/>
  <c r="G477" i="5"/>
  <c r="G475" i="5"/>
  <c r="G478" i="5"/>
  <c r="G473" i="5"/>
  <c r="G460" i="5"/>
  <c r="G464" i="5"/>
  <c r="G468" i="5"/>
  <c r="G463" i="5"/>
  <c r="G469" i="5"/>
  <c r="G461" i="5"/>
  <c r="G466" i="5"/>
  <c r="G465" i="5"/>
  <c r="G470" i="5"/>
  <c r="G462" i="5"/>
  <c r="G467" i="5"/>
  <c r="G452" i="5"/>
  <c r="G456" i="5"/>
  <c r="G453" i="5"/>
  <c r="G458" i="5"/>
  <c r="G450" i="5"/>
  <c r="G455" i="5"/>
  <c r="G454" i="5"/>
  <c r="G449" i="5"/>
  <c r="G459" i="5"/>
  <c r="G457" i="5"/>
  <c r="G451" i="5"/>
  <c r="G966" i="5"/>
  <c r="G970" i="5"/>
  <c r="G965" i="5"/>
  <c r="G967" i="5"/>
  <c r="G968" i="5"/>
  <c r="G963" i="5"/>
  <c r="G969" i="5"/>
  <c r="G964" i="5"/>
  <c r="G672" i="5"/>
  <c r="G676" i="5"/>
  <c r="G669" i="5"/>
  <c r="G674" i="5"/>
  <c r="G679" i="5"/>
  <c r="G675" i="5"/>
  <c r="G671" i="5"/>
  <c r="G678" i="5"/>
  <c r="G670" i="5"/>
  <c r="G673" i="5"/>
  <c r="G677" i="5"/>
  <c r="G420" i="5"/>
  <c r="G424" i="5"/>
  <c r="G428" i="5"/>
  <c r="G432" i="5"/>
  <c r="G421" i="5"/>
  <c r="G426" i="5"/>
  <c r="G431" i="5"/>
  <c r="G423" i="5"/>
  <c r="G429" i="5"/>
  <c r="G434" i="5"/>
  <c r="G422" i="5"/>
  <c r="G433" i="5"/>
  <c r="G427" i="5"/>
  <c r="G425" i="5"/>
  <c r="G430" i="5"/>
  <c r="G408" i="5"/>
  <c r="G412" i="5"/>
  <c r="G416" i="5"/>
  <c r="G405" i="5"/>
  <c r="G410" i="5"/>
  <c r="G415" i="5"/>
  <c r="G407" i="5"/>
  <c r="G413" i="5"/>
  <c r="G418" i="5"/>
  <c r="G411" i="5"/>
  <c r="G406" i="5"/>
  <c r="G417" i="5"/>
  <c r="G414" i="5"/>
  <c r="G419" i="5"/>
  <c r="G409" i="5"/>
  <c r="G23" i="5"/>
  <c r="G27" i="5"/>
  <c r="G31" i="5"/>
  <c r="G24" i="5"/>
  <c r="G29" i="5"/>
  <c r="G20" i="5"/>
  <c r="G26" i="5"/>
  <c r="G22" i="5"/>
  <c r="G30" i="5"/>
  <c r="G21" i="5"/>
  <c r="G28" i="5"/>
  <c r="G25" i="5"/>
  <c r="G7" i="5"/>
  <c r="G11" i="5"/>
  <c r="G8" i="5"/>
  <c r="G5" i="5"/>
  <c r="G12" i="5"/>
  <c r="G9" i="5"/>
  <c r="G6" i="5"/>
  <c r="G10" i="5"/>
  <c r="G4" i="5"/>
  <c r="AE2" i="7"/>
  <c r="G624" i="5"/>
  <c r="G626" i="5"/>
  <c r="G625" i="5"/>
  <c r="G622" i="5"/>
  <c r="G627" i="5"/>
  <c r="G623" i="5"/>
  <c r="AM2" i="6"/>
  <c r="G327" i="5"/>
  <c r="G331" i="5"/>
  <c r="G335" i="5"/>
  <c r="G339" i="5"/>
  <c r="G328" i="5"/>
  <c r="G333" i="5"/>
  <c r="G338" i="5"/>
  <c r="G325" i="5"/>
  <c r="G332" i="5"/>
  <c r="G329" i="5"/>
  <c r="G336" i="5"/>
  <c r="G334" i="5"/>
  <c r="G326" i="5"/>
  <c r="G324" i="5"/>
  <c r="G330" i="5"/>
  <c r="G337" i="5"/>
  <c r="AC2" i="8"/>
  <c r="G838" i="5"/>
  <c r="G842" i="5"/>
  <c r="G837" i="5"/>
  <c r="G843" i="5"/>
  <c r="G839" i="5"/>
  <c r="G845" i="5"/>
  <c r="G840" i="5"/>
  <c r="G841" i="5"/>
  <c r="G836" i="5"/>
  <c r="G844" i="5"/>
  <c r="AF2" i="6"/>
  <c r="G235" i="5"/>
  <c r="G239" i="5"/>
  <c r="G243" i="5"/>
  <c r="G237" i="5"/>
  <c r="G242" i="5"/>
  <c r="G233" i="5"/>
  <c r="G240" i="5"/>
  <c r="G236" i="5"/>
  <c r="G244" i="5"/>
  <c r="G234" i="5"/>
  <c r="G241" i="5"/>
  <c r="G238" i="5"/>
  <c r="AD2" i="6"/>
  <c r="G219" i="5"/>
  <c r="G223" i="5"/>
  <c r="G221" i="5"/>
  <c r="G218" i="5"/>
  <c r="G222" i="5"/>
  <c r="G220" i="5"/>
  <c r="G224" i="5"/>
  <c r="AC2" i="6"/>
  <c r="G195" i="5"/>
  <c r="G199" i="5"/>
  <c r="G203" i="5"/>
  <c r="G207" i="5"/>
  <c r="G211" i="5"/>
  <c r="G215" i="5"/>
  <c r="G194" i="5"/>
  <c r="G200" i="5"/>
  <c r="G205" i="5"/>
  <c r="G210" i="5"/>
  <c r="G216" i="5"/>
  <c r="G197" i="5"/>
  <c r="G204" i="5"/>
  <c r="G212" i="5"/>
  <c r="G193" i="5"/>
  <c r="G201" i="5"/>
  <c r="G208" i="5"/>
  <c r="G214" i="5"/>
  <c r="G206" i="5"/>
  <c r="G198" i="5"/>
  <c r="G213" i="5"/>
  <c r="G209" i="5"/>
  <c r="G217" i="5"/>
  <c r="G196" i="5"/>
  <c r="G202" i="5"/>
  <c r="G1014" i="5"/>
  <c r="G1018" i="5"/>
  <c r="G1013" i="5"/>
  <c r="G1019" i="5"/>
  <c r="G1016" i="5"/>
  <c r="G1011" i="5"/>
  <c r="G1017" i="5"/>
  <c r="G1012" i="5"/>
  <c r="G1020" i="5"/>
  <c r="G1015" i="5"/>
  <c r="G1021" i="5"/>
  <c r="V2" i="8"/>
  <c r="G740" i="5"/>
  <c r="G744" i="5"/>
  <c r="G748" i="5"/>
  <c r="G752" i="5"/>
  <c r="G743" i="5"/>
  <c r="G749" i="5"/>
  <c r="G754" i="5"/>
  <c r="G739" i="5"/>
  <c r="G746" i="5"/>
  <c r="G753" i="5"/>
  <c r="G747" i="5"/>
  <c r="G741" i="5"/>
  <c r="G750" i="5"/>
  <c r="G742" i="5"/>
  <c r="G751" i="5"/>
  <c r="G745" i="5"/>
  <c r="G755" i="5"/>
  <c r="G978" i="5"/>
  <c r="G982" i="5"/>
  <c r="G986" i="5"/>
  <c r="G976" i="5"/>
  <c r="G981" i="5"/>
  <c r="G987" i="5"/>
  <c r="G980" i="5"/>
  <c r="G983" i="5"/>
  <c r="G977" i="5"/>
  <c r="G984" i="5"/>
  <c r="G979" i="5"/>
  <c r="G985" i="5"/>
  <c r="U2" i="8"/>
  <c r="G680" i="5"/>
  <c r="G684" i="5"/>
  <c r="G688" i="5"/>
  <c r="G685" i="5"/>
  <c r="G682" i="5"/>
  <c r="G686" i="5"/>
  <c r="G683" i="5"/>
  <c r="G687" i="5"/>
  <c r="G681" i="5"/>
  <c r="G55" i="5"/>
  <c r="G59" i="5"/>
  <c r="G56" i="5"/>
  <c r="G54" i="5"/>
  <c r="G58" i="5"/>
  <c r="G57" i="5"/>
  <c r="G60" i="5"/>
  <c r="G938" i="5"/>
  <c r="G942" i="5"/>
  <c r="G946" i="5"/>
  <c r="G939" i="5"/>
  <c r="G944" i="5"/>
  <c r="G937" i="5"/>
  <c r="G945" i="5"/>
  <c r="G940" i="5"/>
  <c r="G941" i="5"/>
  <c r="G943" i="5"/>
  <c r="AP2" i="6"/>
  <c r="G368" i="5"/>
  <c r="G367" i="5"/>
  <c r="G370" i="5"/>
  <c r="G369" i="5"/>
  <c r="G371" i="5"/>
  <c r="G366" i="5"/>
  <c r="AN2" i="6"/>
  <c r="G343" i="5"/>
  <c r="G344" i="5"/>
  <c r="G348" i="5"/>
  <c r="G340" i="5"/>
  <c r="G346" i="5"/>
  <c r="G342" i="5"/>
  <c r="G349" i="5"/>
  <c r="G347" i="5"/>
  <c r="G341" i="5"/>
  <c r="G350" i="5"/>
  <c r="G345" i="5"/>
  <c r="G1064" i="5"/>
  <c r="G1062" i="5"/>
  <c r="G1067" i="5"/>
  <c r="G1063" i="5"/>
  <c r="G1065" i="5"/>
  <c r="G1066" i="5"/>
  <c r="AK2" i="6"/>
  <c r="G287" i="5"/>
  <c r="G291" i="5"/>
  <c r="G295" i="5"/>
  <c r="G299" i="5"/>
  <c r="G303" i="5"/>
  <c r="G307" i="5"/>
  <c r="G311" i="5"/>
  <c r="G285" i="5"/>
  <c r="G290" i="5"/>
  <c r="G296" i="5"/>
  <c r="G301" i="5"/>
  <c r="G306" i="5"/>
  <c r="G289" i="5"/>
  <c r="G297" i="5"/>
  <c r="G304" i="5"/>
  <c r="G310" i="5"/>
  <c r="G286" i="5"/>
  <c r="G293" i="5"/>
  <c r="G300" i="5"/>
  <c r="G308" i="5"/>
  <c r="G292" i="5"/>
  <c r="G305" i="5"/>
  <c r="G284" i="5"/>
  <c r="G298" i="5"/>
  <c r="G294" i="5"/>
  <c r="G302" i="5"/>
  <c r="G309" i="5"/>
  <c r="G288" i="5"/>
  <c r="G1048" i="5"/>
  <c r="G1052" i="5"/>
  <c r="G1049" i="5"/>
  <c r="G1054" i="5"/>
  <c r="G1050" i="5"/>
  <c r="G1051" i="5"/>
  <c r="G1047" i="5"/>
  <c r="G1053" i="5"/>
  <c r="G1100" i="5"/>
  <c r="G1104" i="5"/>
  <c r="G1108" i="5"/>
  <c r="G1105" i="5"/>
  <c r="G1110" i="5"/>
  <c r="G1101" i="5"/>
  <c r="G1106" i="5"/>
  <c r="G1111" i="5"/>
  <c r="G1102" i="5"/>
  <c r="G1107" i="5"/>
  <c r="G1109" i="5"/>
  <c r="G1103" i="5"/>
  <c r="AI2" i="8"/>
  <c r="G906" i="5"/>
  <c r="G910" i="5"/>
  <c r="G907" i="5"/>
  <c r="G912" i="5"/>
  <c r="G909" i="5"/>
  <c r="G904" i="5"/>
  <c r="G911" i="5"/>
  <c r="G905" i="5"/>
  <c r="G908" i="5"/>
  <c r="AH2" i="8"/>
  <c r="G894" i="5"/>
  <c r="G898" i="5"/>
  <c r="G902" i="5"/>
  <c r="G896" i="5"/>
  <c r="G901" i="5"/>
  <c r="G895" i="5"/>
  <c r="G903" i="5"/>
  <c r="G897" i="5"/>
  <c r="G899" i="5"/>
  <c r="G900" i="5"/>
  <c r="AG2" i="8"/>
  <c r="G886" i="5"/>
  <c r="G890" i="5"/>
  <c r="G885" i="5"/>
  <c r="G891" i="5"/>
  <c r="G888" i="5"/>
  <c r="G889" i="5"/>
  <c r="G892" i="5"/>
  <c r="G893" i="5"/>
  <c r="G887" i="5"/>
  <c r="AC2" i="7"/>
  <c r="G600" i="5"/>
  <c r="G604" i="5"/>
  <c r="G608" i="5"/>
  <c r="G605" i="5"/>
  <c r="G603" i="5"/>
  <c r="G601" i="5"/>
  <c r="G607" i="5"/>
  <c r="G602" i="5"/>
  <c r="G606" i="5"/>
  <c r="G609" i="5"/>
  <c r="AB2" i="7"/>
  <c r="G584" i="5"/>
  <c r="G588" i="5"/>
  <c r="G592" i="5"/>
  <c r="G596" i="5"/>
  <c r="G583" i="5"/>
  <c r="G589" i="5"/>
  <c r="G594" i="5"/>
  <c r="G599" i="5"/>
  <c r="G582" i="5"/>
  <c r="G590" i="5"/>
  <c r="G597" i="5"/>
  <c r="G586" i="5"/>
  <c r="G593" i="5"/>
  <c r="G585" i="5"/>
  <c r="G598" i="5"/>
  <c r="G587" i="5"/>
  <c r="G591" i="5"/>
  <c r="G595" i="5"/>
  <c r="AI2" i="6"/>
  <c r="G267" i="5"/>
  <c r="G271" i="5"/>
  <c r="G264" i="5"/>
  <c r="G269" i="5"/>
  <c r="G268" i="5"/>
  <c r="G265" i="5"/>
  <c r="G270" i="5"/>
  <c r="G266" i="5"/>
  <c r="AG2" i="6"/>
  <c r="G247" i="5"/>
  <c r="G251" i="5"/>
  <c r="G248" i="5"/>
  <c r="G246" i="5"/>
  <c r="G250" i="5"/>
  <c r="G249" i="5"/>
  <c r="G245" i="5"/>
  <c r="G252" i="5"/>
  <c r="G818" i="5"/>
  <c r="G822" i="5"/>
  <c r="G826" i="5"/>
  <c r="G816" i="5"/>
  <c r="G821" i="5"/>
  <c r="G817" i="5"/>
  <c r="G824" i="5"/>
  <c r="G819" i="5"/>
  <c r="G825" i="5"/>
  <c r="G820" i="5"/>
  <c r="G815" i="5"/>
  <c r="G823" i="5"/>
  <c r="X2" i="7"/>
  <c r="G544" i="5"/>
  <c r="G548" i="5"/>
  <c r="G552" i="5"/>
  <c r="G546" i="5"/>
  <c r="G551" i="5"/>
  <c r="G547" i="5"/>
  <c r="G554" i="5"/>
  <c r="G543" i="5"/>
  <c r="G550" i="5"/>
  <c r="G542" i="5"/>
  <c r="G545" i="5"/>
  <c r="G549" i="5"/>
  <c r="G553" i="5"/>
  <c r="W2" i="7"/>
  <c r="G540" i="5"/>
  <c r="G538" i="5"/>
  <c r="G541" i="5"/>
  <c r="G539" i="5"/>
  <c r="G537" i="5"/>
  <c r="V2" i="7"/>
  <c r="G524" i="5"/>
  <c r="G528" i="5"/>
  <c r="G532" i="5"/>
  <c r="G536" i="5"/>
  <c r="G527" i="5"/>
  <c r="G533" i="5"/>
  <c r="G525" i="5"/>
  <c r="G530" i="5"/>
  <c r="G535" i="5"/>
  <c r="G529" i="5"/>
  <c r="G523" i="5"/>
  <c r="G534" i="5"/>
  <c r="G526" i="5"/>
  <c r="G531" i="5"/>
  <c r="AB2" i="6"/>
  <c r="G187" i="5"/>
  <c r="G191" i="5"/>
  <c r="G189" i="5"/>
  <c r="G190" i="5"/>
  <c r="G192" i="5"/>
  <c r="G188" i="5"/>
  <c r="G167" i="5"/>
  <c r="G171" i="5"/>
  <c r="G168" i="5"/>
  <c r="G169" i="5"/>
  <c r="G165" i="5"/>
  <c r="G170" i="5"/>
  <c r="G166" i="5"/>
  <c r="G151" i="5"/>
  <c r="G155" i="5"/>
  <c r="G159" i="5"/>
  <c r="G163" i="5"/>
  <c r="G152" i="5"/>
  <c r="G157" i="5"/>
  <c r="G162" i="5"/>
  <c r="G154" i="5"/>
  <c r="G161" i="5"/>
  <c r="G150" i="5"/>
  <c r="G158" i="5"/>
  <c r="G149" i="5"/>
  <c r="G164" i="5"/>
  <c r="G156" i="5"/>
  <c r="G153" i="5"/>
  <c r="G160" i="5"/>
  <c r="G143" i="5"/>
  <c r="G147" i="5"/>
  <c r="G141" i="5"/>
  <c r="G146" i="5"/>
  <c r="G148" i="5"/>
  <c r="G144" i="5"/>
  <c r="G142" i="5"/>
  <c r="G145" i="5"/>
  <c r="G998" i="5"/>
  <c r="G1002" i="5"/>
  <c r="G997" i="5"/>
  <c r="G1003" i="5"/>
  <c r="G995" i="5"/>
  <c r="G1001" i="5"/>
  <c r="G996" i="5"/>
  <c r="G999" i="5"/>
  <c r="G1000" i="5"/>
  <c r="G990" i="5"/>
  <c r="G994" i="5"/>
  <c r="G992" i="5"/>
  <c r="G988" i="5"/>
  <c r="G989" i="5"/>
  <c r="G991" i="5"/>
  <c r="G993" i="5"/>
  <c r="G111" i="5"/>
  <c r="G114" i="5"/>
  <c r="G112" i="5"/>
  <c r="G113" i="5"/>
  <c r="G99" i="5"/>
  <c r="G103" i="5"/>
  <c r="G107" i="5"/>
  <c r="G98" i="5"/>
  <c r="G104" i="5"/>
  <c r="G109" i="5"/>
  <c r="G97" i="5"/>
  <c r="G105" i="5"/>
  <c r="G101" i="5"/>
  <c r="G108" i="5"/>
  <c r="G106" i="5"/>
  <c r="G100" i="5"/>
  <c r="G96" i="5"/>
  <c r="G102" i="5"/>
  <c r="G110" i="5"/>
  <c r="G83" i="5"/>
  <c r="G87" i="5"/>
  <c r="G91" i="5"/>
  <c r="G95" i="5"/>
  <c r="G88" i="5"/>
  <c r="G93" i="5"/>
  <c r="G84" i="5"/>
  <c r="G90" i="5"/>
  <c r="G86" i="5"/>
  <c r="G94" i="5"/>
  <c r="G92" i="5"/>
  <c r="G85" i="5"/>
  <c r="G89" i="5"/>
  <c r="G444" i="5"/>
  <c r="G448" i="5"/>
  <c r="G442" i="5"/>
  <c r="G447" i="5"/>
  <c r="G445" i="5"/>
  <c r="G443" i="5"/>
  <c r="G446" i="5"/>
  <c r="G436" i="5"/>
  <c r="G440" i="5"/>
  <c r="G437" i="5"/>
  <c r="G439" i="5"/>
  <c r="G438" i="5"/>
  <c r="G435" i="5"/>
  <c r="G441" i="5"/>
  <c r="I2" i="9"/>
  <c r="G43" i="5"/>
  <c r="G47" i="5"/>
  <c r="G51" i="5"/>
  <c r="G40" i="5"/>
  <c r="G45" i="5"/>
  <c r="G50" i="5"/>
  <c r="G41" i="5"/>
  <c r="G48" i="5"/>
  <c r="G44" i="5"/>
  <c r="G52" i="5"/>
  <c r="G49" i="5"/>
  <c r="G42" i="5"/>
  <c r="G46" i="5"/>
  <c r="G53" i="5"/>
  <c r="G35" i="5"/>
  <c r="G39" i="5"/>
  <c r="G34" i="5"/>
  <c r="G33" i="5"/>
  <c r="G37" i="5"/>
  <c r="G36" i="5"/>
  <c r="G38" i="5"/>
  <c r="G32" i="5"/>
  <c r="G930" i="5"/>
  <c r="G934" i="5"/>
  <c r="G928" i="5"/>
  <c r="G933" i="5"/>
  <c r="G931" i="5"/>
  <c r="G932" i="5"/>
  <c r="G927" i="5"/>
  <c r="G935" i="5"/>
  <c r="G929" i="5"/>
  <c r="G936" i="5"/>
  <c r="T2" i="8"/>
  <c r="Y2" i="8"/>
  <c r="AA2" i="8"/>
  <c r="AE2" i="8"/>
  <c r="P2" i="8"/>
  <c r="Z2" i="6"/>
  <c r="U2" i="7"/>
  <c r="T2" i="7"/>
  <c r="V2" i="6"/>
  <c r="U2" i="6"/>
  <c r="Q2" i="7"/>
  <c r="P2" i="7"/>
  <c r="O2" i="7"/>
  <c r="M2" i="9"/>
  <c r="L2" i="8"/>
  <c r="L2" i="7"/>
  <c r="J2" i="7"/>
  <c r="K2" i="6"/>
  <c r="I2" i="6"/>
  <c r="Y2" i="6"/>
  <c r="X2" i="6"/>
  <c r="W2" i="6"/>
  <c r="Q2" i="9"/>
  <c r="P2" i="9"/>
  <c r="S2" i="6"/>
  <c r="R2" i="6"/>
  <c r="Q2" i="6"/>
  <c r="N2" i="7"/>
  <c r="M2" i="7"/>
  <c r="M2" i="6"/>
  <c r="L2" i="6"/>
  <c r="I2" i="8"/>
  <c r="S2" i="8"/>
  <c r="R2" i="9"/>
  <c r="Q2" i="8"/>
  <c r="T2" i="6"/>
  <c r="O2" i="9"/>
  <c r="N2" i="9"/>
  <c r="M2" i="8"/>
  <c r="O2" i="6"/>
  <c r="N2" i="6"/>
  <c r="K2" i="9"/>
  <c r="J2" i="9"/>
  <c r="I2" i="7"/>
  <c r="R2" i="8"/>
  <c r="S2" i="7"/>
  <c r="R2" i="7"/>
  <c r="O2" i="8"/>
  <c r="N2" i="8"/>
  <c r="P2" i="6"/>
  <c r="L2" i="9"/>
  <c r="K2" i="8"/>
  <c r="J2" i="8"/>
  <c r="J2" i="6"/>
  <c r="K2" i="7"/>
  <c r="B32" i="4" l="1"/>
  <c r="B33" i="4"/>
  <c r="B34" i="4"/>
  <c r="B35" i="4"/>
  <c r="B36" i="4"/>
  <c r="B37" i="4"/>
  <c r="B38" i="4"/>
  <c r="B39" i="4"/>
  <c r="G65" i="10"/>
  <c r="G68" i="10"/>
  <c r="G97" i="10"/>
  <c r="G100" i="10"/>
  <c r="G129" i="10"/>
  <c r="G132" i="10"/>
  <c r="G161" i="10"/>
  <c r="G164" i="10"/>
  <c r="G196" i="10"/>
  <c r="G225" i="10"/>
  <c r="G228" i="10"/>
  <c r="G289" i="10"/>
  <c r="G292" i="10"/>
  <c r="G321" i="10"/>
  <c r="G324" i="10"/>
  <c r="G353" i="10"/>
  <c r="G356" i="10"/>
  <c r="G385" i="10"/>
  <c r="G388" i="10"/>
  <c r="G420" i="10"/>
  <c r="G449" i="10"/>
  <c r="G452" i="10"/>
  <c r="G484" i="10"/>
  <c r="G513" i="10"/>
  <c r="G516" i="10"/>
  <c r="G544" i="10"/>
  <c r="G545" i="10"/>
  <c r="G585" i="10"/>
  <c r="G588" i="10"/>
  <c r="G608" i="10"/>
  <c r="G609" i="10"/>
  <c r="G628" i="10"/>
  <c r="G632" i="10"/>
  <c r="G665" i="10"/>
  <c r="G668" i="10"/>
  <c r="G681" i="10"/>
  <c r="G684" i="10"/>
  <c r="G691" i="10"/>
  <c r="G692" i="10"/>
  <c r="G699" i="10"/>
  <c r="G700" i="10"/>
  <c r="G707" i="10"/>
  <c r="G708" i="10"/>
  <c r="G716" i="10"/>
  <c r="G731" i="10"/>
  <c r="G732" i="10"/>
  <c r="G739" i="10"/>
  <c r="G740" i="10"/>
  <c r="G747" i="10"/>
  <c r="G748" i="10"/>
  <c r="G755" i="10"/>
  <c r="G756" i="10"/>
  <c r="G763" i="10"/>
  <c r="G764" i="10"/>
  <c r="G771" i="10"/>
  <c r="G772" i="10"/>
  <c r="G780" i="10"/>
  <c r="G795" i="10"/>
  <c r="G796" i="10"/>
  <c r="G803" i="10"/>
  <c r="G804" i="10"/>
  <c r="G811" i="10"/>
  <c r="G812" i="10"/>
  <c r="G819" i="10"/>
  <c r="G820" i="10"/>
  <c r="G827" i="10"/>
  <c r="G828" i="10"/>
  <c r="G835" i="10"/>
  <c r="G836" i="10"/>
  <c r="G843" i="10"/>
  <c r="G844" i="10"/>
  <c r="G852" i="10"/>
  <c r="G860" i="10"/>
  <c r="G867" i="10"/>
  <c r="G868" i="10"/>
  <c r="G875" i="10"/>
  <c r="G876" i="10"/>
  <c r="G883" i="10"/>
  <c r="G884" i="10"/>
  <c r="G907" i="10"/>
  <c r="G908" i="10"/>
  <c r="G915" i="10"/>
  <c r="G916" i="10"/>
  <c r="G923" i="10"/>
  <c r="G924" i="10"/>
  <c r="G931" i="10"/>
  <c r="G932" i="10"/>
  <c r="G939" i="10"/>
  <c r="G940" i="10"/>
  <c r="G947" i="10"/>
  <c r="G948" i="10"/>
  <c r="G955" i="10"/>
  <c r="G956" i="10"/>
  <c r="G972" i="10"/>
  <c r="S5" i="10"/>
  <c r="S6" i="10"/>
  <c r="S7" i="10"/>
  <c r="S8" i="10"/>
  <c r="S9" i="10"/>
  <c r="G44" i="10" s="1"/>
  <c r="S10" i="10"/>
  <c r="G57" i="10" s="1"/>
  <c r="S11" i="10"/>
  <c r="S12" i="10"/>
  <c r="S13" i="10"/>
  <c r="S14" i="10"/>
  <c r="G92" i="10" s="1"/>
  <c r="S15" i="10"/>
  <c r="S16" i="10"/>
  <c r="G116" i="10" s="1"/>
  <c r="S17" i="10"/>
  <c r="G124" i="10" s="1"/>
  <c r="S18" i="10"/>
  <c r="S19" i="10"/>
  <c r="G148" i="10" s="1"/>
  <c r="S20" i="10"/>
  <c r="G153" i="10" s="1"/>
  <c r="S21" i="10"/>
  <c r="S22" i="10"/>
  <c r="S23" i="10"/>
  <c r="G180" i="10" s="1"/>
  <c r="S24" i="10"/>
  <c r="S25" i="10"/>
  <c r="G204" i="10" s="1"/>
  <c r="S26" i="10"/>
  <c r="G209" i="10" s="1"/>
  <c r="S27" i="10"/>
  <c r="G212" i="10" s="1"/>
  <c r="S28" i="10"/>
  <c r="G217" i="10" s="1"/>
  <c r="S29" i="10"/>
  <c r="S30" i="10"/>
  <c r="G236" i="10" s="1"/>
  <c r="S31" i="10"/>
  <c r="G249" i="10" s="1"/>
  <c r="S32" i="10"/>
  <c r="G257" i="10" s="1"/>
  <c r="S33" i="10"/>
  <c r="G273" i="10" s="1"/>
  <c r="S34" i="10"/>
  <c r="G281" i="10" s="1"/>
  <c r="S35" i="10"/>
  <c r="S36" i="10"/>
  <c r="S37" i="10"/>
  <c r="S38" i="10"/>
  <c r="G316" i="10" s="1"/>
  <c r="S39" i="10"/>
  <c r="S40" i="10"/>
  <c r="G340" i="10" s="1"/>
  <c r="S41" i="10"/>
  <c r="G348" i="10" s="1"/>
  <c r="S42" i="10"/>
  <c r="S43" i="10"/>
  <c r="S44" i="10"/>
  <c r="G377" i="10" s="1"/>
  <c r="S45" i="10"/>
  <c r="S46" i="10"/>
  <c r="G396" i="10" s="1"/>
  <c r="S47" i="10"/>
  <c r="S48" i="10"/>
  <c r="G412" i="10" s="1"/>
  <c r="S49" i="10"/>
  <c r="S50" i="10"/>
  <c r="G433" i="10" s="1"/>
  <c r="S51" i="10"/>
  <c r="G436" i="10" s="1"/>
  <c r="S52" i="10"/>
  <c r="S53" i="10"/>
  <c r="S54" i="10"/>
  <c r="G476" i="10" s="1"/>
  <c r="S55" i="10"/>
  <c r="G481" i="10" s="1"/>
  <c r="S56" i="10"/>
  <c r="S57" i="10"/>
  <c r="G505" i="10" s="1"/>
  <c r="S58" i="10"/>
  <c r="S59" i="10"/>
  <c r="S60" i="10"/>
  <c r="G537" i="10" s="1"/>
  <c r="S61" i="10"/>
  <c r="G540" i="10" s="1"/>
  <c r="S62" i="10"/>
  <c r="G552" i="10" s="1"/>
  <c r="S63" i="10"/>
  <c r="G560" i="10" s="1"/>
  <c r="S64" i="10"/>
  <c r="G564" i="10" s="1"/>
  <c r="S65" i="10"/>
  <c r="G576" i="10" s="1"/>
  <c r="S66" i="10"/>
  <c r="G584" i="10" s="1"/>
  <c r="S67" i="10"/>
  <c r="G600" i="10" s="1"/>
  <c r="S68" i="10"/>
  <c r="S69" i="10"/>
  <c r="G625" i="10" s="1"/>
  <c r="S70" i="10"/>
  <c r="S71" i="10"/>
  <c r="G644" i="10" s="1"/>
  <c r="S72" i="10"/>
  <c r="G649" i="10" s="1"/>
  <c r="S73" i="10"/>
  <c r="G656" i="10" s="1"/>
  <c r="S74" i="10"/>
  <c r="G673" i="10" s="1"/>
  <c r="S75" i="10"/>
  <c r="G676" i="10" s="1"/>
  <c r="S76" i="10"/>
  <c r="W2" i="3" s="1"/>
  <c r="S77" i="10"/>
  <c r="AF2" i="4" s="1"/>
  <c r="S78" i="10"/>
  <c r="AC2" i="2" s="1"/>
  <c r="S79" i="10"/>
  <c r="AG2" i="4" s="1"/>
  <c r="S80" i="10"/>
  <c r="AH2" i="4" s="1"/>
  <c r="S81" i="10"/>
  <c r="AI2" i="4" s="1"/>
  <c r="S82" i="10"/>
  <c r="X2" i="1" s="1"/>
  <c r="S83" i="10"/>
  <c r="AD2" i="2" s="1"/>
  <c r="S84" i="10"/>
  <c r="X2" i="3" s="1"/>
  <c r="S85" i="10"/>
  <c r="AJ2" i="4" s="1"/>
  <c r="S86" i="10"/>
  <c r="Y2" i="1" s="1"/>
  <c r="S87" i="10"/>
  <c r="AE2" i="2" s="1"/>
  <c r="S88" i="10"/>
  <c r="Y2" i="3" s="1"/>
  <c r="S89" i="10"/>
  <c r="AK2" i="4" s="1"/>
  <c r="S90" i="10"/>
  <c r="Z2" i="1" s="1"/>
  <c r="S91" i="10"/>
  <c r="AF2" i="2" s="1"/>
  <c r="S92" i="10"/>
  <c r="Z2" i="3" s="1"/>
  <c r="S93" i="10"/>
  <c r="AL2" i="4" s="1"/>
  <c r="S94" i="10"/>
  <c r="AG2" i="2" s="1"/>
  <c r="S95" i="10"/>
  <c r="AM2" i="4" s="1"/>
  <c r="S96" i="10"/>
  <c r="AN2" i="4" s="1"/>
  <c r="S97" i="10"/>
  <c r="AA2" i="1" s="1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AA2" i="3" s="1"/>
  <c r="S287" i="10"/>
  <c r="AO2" i="4" s="1"/>
  <c r="S288" i="10"/>
  <c r="AB2" i="1" s="1"/>
  <c r="S289" i="10"/>
  <c r="AH2" i="2" s="1"/>
  <c r="S290" i="10"/>
  <c r="AB2" i="3" s="1"/>
  <c r="S291" i="10"/>
  <c r="AP2" i="4" s="1"/>
  <c r="S292" i="10"/>
  <c r="AI2" i="2" s="1"/>
  <c r="S293" i="10"/>
  <c r="AJ2" i="2" s="1"/>
  <c r="S294" i="10"/>
  <c r="AC2" i="3" s="1"/>
  <c r="S295" i="10"/>
  <c r="AQ2" i="4" s="1"/>
  <c r="S296" i="10"/>
  <c r="AC2" i="1" s="1"/>
  <c r="S297" i="10"/>
  <c r="AR2" i="4" s="1"/>
  <c r="S4" i="10"/>
  <c r="G4" i="10" s="1"/>
  <c r="X2" i="4" l="1"/>
  <c r="G493" i="10"/>
  <c r="G501" i="10"/>
  <c r="G494" i="10"/>
  <c r="G495" i="10"/>
  <c r="G496" i="10"/>
  <c r="G490" i="10"/>
  <c r="G498" i="10"/>
  <c r="G491" i="10"/>
  <c r="G499" i="10"/>
  <c r="O2" i="4"/>
  <c r="G189" i="10"/>
  <c r="G190" i="10"/>
  <c r="G183" i="10"/>
  <c r="G191" i="10"/>
  <c r="G184" i="10"/>
  <c r="G192" i="10"/>
  <c r="G186" i="10"/>
  <c r="G187" i="10"/>
  <c r="Q2" i="3"/>
  <c r="G405" i="10"/>
  <c r="G406" i="10"/>
  <c r="G407" i="10"/>
  <c r="G408" i="10"/>
  <c r="G410" i="10"/>
  <c r="I2" i="4"/>
  <c r="G29" i="10"/>
  <c r="G30" i="10"/>
  <c r="G23" i="10"/>
  <c r="G31" i="10"/>
  <c r="G24" i="10"/>
  <c r="G32" i="10"/>
  <c r="G26" i="10"/>
  <c r="G27" i="10"/>
  <c r="G779" i="10"/>
  <c r="N2" i="4"/>
  <c r="G173" i="10"/>
  <c r="G174" i="10"/>
  <c r="G168" i="10"/>
  <c r="G170" i="10"/>
  <c r="G171" i="10"/>
  <c r="G954" i="10"/>
  <c r="G946" i="10"/>
  <c r="G938" i="10"/>
  <c r="G930" i="10"/>
  <c r="G922" i="10"/>
  <c r="G914" i="10"/>
  <c r="G906" i="10"/>
  <c r="G898" i="10"/>
  <c r="G890" i="10"/>
  <c r="G882" i="10"/>
  <c r="G874" i="10"/>
  <c r="G866" i="10"/>
  <c r="G858" i="10"/>
  <c r="G850" i="10"/>
  <c r="G842" i="10"/>
  <c r="G834" i="10"/>
  <c r="G826" i="10"/>
  <c r="G818" i="10"/>
  <c r="G810" i="10"/>
  <c r="G802" i="10"/>
  <c r="G794" i="10"/>
  <c r="G786" i="10"/>
  <c r="G778" i="10"/>
  <c r="G770" i="10"/>
  <c r="G762" i="10"/>
  <c r="G754" i="10"/>
  <c r="G746" i="10"/>
  <c r="G738" i="10"/>
  <c r="G730" i="10"/>
  <c r="G722" i="10"/>
  <c r="G714" i="10"/>
  <c r="G706" i="10"/>
  <c r="G698" i="10"/>
  <c r="G690" i="10"/>
  <c r="G680" i="10"/>
  <c r="G664" i="10"/>
  <c r="G648" i="10"/>
  <c r="G604" i="10"/>
  <c r="G561" i="10"/>
  <c r="G508" i="10"/>
  <c r="G444" i="10"/>
  <c r="G380" i="10"/>
  <c r="G284" i="10"/>
  <c r="G252" i="10"/>
  <c r="G220" i="10"/>
  <c r="G188" i="10"/>
  <c r="G156" i="10"/>
  <c r="G60" i="10"/>
  <c r="G28" i="10"/>
  <c r="Z2" i="2"/>
  <c r="G565" i="10"/>
  <c r="G573" i="10"/>
  <c r="G566" i="10"/>
  <c r="G567" i="10"/>
  <c r="G570" i="10"/>
  <c r="G571" i="10"/>
  <c r="G964" i="10"/>
  <c r="G971" i="10"/>
  <c r="G891" i="10"/>
  <c r="G715" i="10"/>
  <c r="W2" i="2"/>
  <c r="G469" i="10"/>
  <c r="G477" i="10"/>
  <c r="G470" i="10"/>
  <c r="G478" i="10"/>
  <c r="G471" i="10"/>
  <c r="G479" i="10"/>
  <c r="G464" i="10"/>
  <c r="G472" i="10"/>
  <c r="G466" i="10"/>
  <c r="G474" i="10"/>
  <c r="G467" i="10"/>
  <c r="G475" i="10"/>
  <c r="S2" i="4"/>
  <c r="G317" i="10"/>
  <c r="G318" i="10"/>
  <c r="G319" i="10"/>
  <c r="G320" i="10"/>
  <c r="K2" i="3"/>
  <c r="G93" i="10"/>
  <c r="G101" i="10"/>
  <c r="G94" i="10"/>
  <c r="G102" i="10"/>
  <c r="G95" i="10"/>
  <c r="G103" i="10"/>
  <c r="G96" i="10"/>
  <c r="G98" i="10"/>
  <c r="G91" i="10"/>
  <c r="G99" i="10"/>
  <c r="AD2" i="4"/>
  <c r="G613" i="10"/>
  <c r="G621" i="10"/>
  <c r="G614" i="10"/>
  <c r="G622" i="10"/>
  <c r="G615" i="10"/>
  <c r="G623" i="10"/>
  <c r="G618" i="10"/>
  <c r="G626" i="10"/>
  <c r="G619" i="10"/>
  <c r="T2" i="3"/>
  <c r="G541" i="10"/>
  <c r="G542" i="10"/>
  <c r="G538" i="10"/>
  <c r="G539" i="10"/>
  <c r="S2" i="1"/>
  <c r="G453" i="10"/>
  <c r="G461" i="10"/>
  <c r="G454" i="10"/>
  <c r="G462" i="10"/>
  <c r="G455" i="10"/>
  <c r="G463" i="10"/>
  <c r="G456" i="10"/>
  <c r="G458" i="10"/>
  <c r="G451" i="10"/>
  <c r="G459" i="10"/>
  <c r="U2" i="4"/>
  <c r="G389" i="10"/>
  <c r="G382" i="10"/>
  <c r="G390" i="10"/>
  <c r="G383" i="10"/>
  <c r="G391" i="10"/>
  <c r="G384" i="10"/>
  <c r="G392" i="10"/>
  <c r="G386" i="10"/>
  <c r="G387" i="10"/>
  <c r="O2" i="3"/>
  <c r="G310" i="10"/>
  <c r="G311" i="10"/>
  <c r="G312" i="10"/>
  <c r="G314" i="10"/>
  <c r="G315" i="10"/>
  <c r="P2" i="2"/>
  <c r="G229" i="10"/>
  <c r="G230" i="10"/>
  <c r="G226" i="10"/>
  <c r="G227" i="10"/>
  <c r="M2" i="4"/>
  <c r="G165" i="10"/>
  <c r="G158" i="10"/>
  <c r="G166" i="10"/>
  <c r="G159" i="10"/>
  <c r="G167" i="10"/>
  <c r="G160" i="10"/>
  <c r="G162" i="10"/>
  <c r="G163" i="10"/>
  <c r="K2" i="2"/>
  <c r="G85" i="10"/>
  <c r="G86" i="10"/>
  <c r="G87" i="10"/>
  <c r="G88" i="10"/>
  <c r="G90" i="10"/>
  <c r="G83" i="10"/>
  <c r="I2" i="2"/>
  <c r="G13" i="10"/>
  <c r="G14" i="10"/>
  <c r="G15" i="10"/>
  <c r="G16" i="10"/>
  <c r="G18" i="10"/>
  <c r="G11" i="10"/>
  <c r="G19" i="10"/>
  <c r="G969" i="10"/>
  <c r="G961" i="10"/>
  <c r="G953" i="10"/>
  <c r="G945" i="10"/>
  <c r="G937" i="10"/>
  <c r="G929" i="10"/>
  <c r="G921" i="10"/>
  <c r="G913" i="10"/>
  <c r="G905" i="10"/>
  <c r="G897" i="10"/>
  <c r="G889" i="10"/>
  <c r="G881" i="10"/>
  <c r="G873" i="10"/>
  <c r="G865" i="10"/>
  <c r="G857" i="10"/>
  <c r="G849" i="10"/>
  <c r="G841" i="10"/>
  <c r="G833" i="10"/>
  <c r="G825" i="10"/>
  <c r="G817" i="10"/>
  <c r="G809" i="10"/>
  <c r="G801" i="10"/>
  <c r="G793" i="10"/>
  <c r="G785" i="10"/>
  <c r="G777" i="10"/>
  <c r="G769" i="10"/>
  <c r="G761" i="10"/>
  <c r="G753" i="10"/>
  <c r="G745" i="10"/>
  <c r="G737" i="10"/>
  <c r="G729" i="10"/>
  <c r="G721" i="10"/>
  <c r="G713" i="10"/>
  <c r="G705" i="10"/>
  <c r="G697" i="10"/>
  <c r="G689" i="10"/>
  <c r="G677" i="10"/>
  <c r="G661" i="10"/>
  <c r="G624" i="10"/>
  <c r="G601" i="10"/>
  <c r="G580" i="10"/>
  <c r="G473" i="10"/>
  <c r="G441" i="10"/>
  <c r="G409" i="10"/>
  <c r="G345" i="10"/>
  <c r="G313" i="10"/>
  <c r="G185" i="10"/>
  <c r="G121" i="10"/>
  <c r="G89" i="10"/>
  <c r="G25" i="10"/>
  <c r="J2" i="1"/>
  <c r="G37" i="10"/>
  <c r="G38" i="10"/>
  <c r="G39" i="10"/>
  <c r="G40" i="10"/>
  <c r="G34" i="10"/>
  <c r="G42" i="10"/>
  <c r="G35" i="10"/>
  <c r="G900" i="10"/>
  <c r="G788" i="10"/>
  <c r="G36" i="10"/>
  <c r="AA2" i="2"/>
  <c r="G645" i="10"/>
  <c r="G638" i="10"/>
  <c r="G646" i="10"/>
  <c r="G639" i="10"/>
  <c r="G647" i="10"/>
  <c r="G642" i="10"/>
  <c r="G643" i="10"/>
  <c r="K2" i="4"/>
  <c r="G109" i="10"/>
  <c r="G110" i="10"/>
  <c r="G111" i="10"/>
  <c r="G104" i="10"/>
  <c r="G112" i="10"/>
  <c r="G106" i="10"/>
  <c r="G107" i="10"/>
  <c r="V2" i="1"/>
  <c r="G629" i="10"/>
  <c r="G637" i="10"/>
  <c r="G630" i="10"/>
  <c r="G631" i="10"/>
  <c r="G634" i="10"/>
  <c r="G627" i="10"/>
  <c r="G635" i="10"/>
  <c r="U2" i="3"/>
  <c r="G606" i="10"/>
  <c r="G607" i="10"/>
  <c r="G610" i="10"/>
  <c r="G611" i="10"/>
  <c r="X2" i="2"/>
  <c r="G533" i="10"/>
  <c r="G534" i="10"/>
  <c r="G535" i="10"/>
  <c r="G528" i="10"/>
  <c r="G536" i="10"/>
  <c r="G530" i="10"/>
  <c r="G531" i="10"/>
  <c r="W2" i="4"/>
  <c r="G446" i="10"/>
  <c r="G447" i="10"/>
  <c r="G448" i="10"/>
  <c r="G450" i="10"/>
  <c r="U2" i="2"/>
  <c r="G373" i="10"/>
  <c r="G381" i="10"/>
  <c r="G374" i="10"/>
  <c r="G375" i="10"/>
  <c r="G368" i="10"/>
  <c r="G376" i="10"/>
  <c r="G370" i="10"/>
  <c r="G378" i="10"/>
  <c r="G371" i="10"/>
  <c r="G379" i="10"/>
  <c r="R2" i="2"/>
  <c r="G301" i="10"/>
  <c r="G309" i="10"/>
  <c r="G302" i="10"/>
  <c r="G303" i="10"/>
  <c r="G304" i="10"/>
  <c r="G306" i="10"/>
  <c r="G307" i="10"/>
  <c r="P2" i="4"/>
  <c r="G221" i="10"/>
  <c r="G222" i="10"/>
  <c r="G223" i="10"/>
  <c r="G224" i="10"/>
  <c r="G218" i="10"/>
  <c r="G219" i="10"/>
  <c r="M2" i="2"/>
  <c r="G157" i="10"/>
  <c r="G152" i="10"/>
  <c r="G154" i="10"/>
  <c r="G155" i="10"/>
  <c r="K2" i="1"/>
  <c r="G77" i="10"/>
  <c r="G78" i="10"/>
  <c r="G71" i="10"/>
  <c r="G79" i="10"/>
  <c r="G72" i="10"/>
  <c r="G80" i="10"/>
  <c r="G74" i="10"/>
  <c r="G82" i="10"/>
  <c r="G75" i="10"/>
  <c r="G968" i="10"/>
  <c r="G960" i="10"/>
  <c r="G952" i="10"/>
  <c r="G944" i="10"/>
  <c r="G936" i="10"/>
  <c r="G928" i="10"/>
  <c r="G920" i="10"/>
  <c r="G912" i="10"/>
  <c r="G904" i="10"/>
  <c r="G896" i="10"/>
  <c r="G888" i="10"/>
  <c r="G880" i="10"/>
  <c r="G872" i="10"/>
  <c r="G864" i="10"/>
  <c r="G856" i="10"/>
  <c r="G848" i="10"/>
  <c r="G840" i="10"/>
  <c r="G832" i="10"/>
  <c r="G824" i="10"/>
  <c r="G816" i="10"/>
  <c r="G808" i="10"/>
  <c r="G800" i="10"/>
  <c r="G792" i="10"/>
  <c r="G784" i="10"/>
  <c r="G776" i="10"/>
  <c r="G768" i="10"/>
  <c r="G760" i="10"/>
  <c r="G752" i="10"/>
  <c r="G744" i="10"/>
  <c r="G736" i="10"/>
  <c r="G728" i="10"/>
  <c r="G720" i="10"/>
  <c r="G712" i="10"/>
  <c r="G704" i="10"/>
  <c r="G696" i="10"/>
  <c r="G688" i="10"/>
  <c r="G660" i="10"/>
  <c r="G641" i="10"/>
  <c r="G620" i="10"/>
  <c r="G577" i="10"/>
  <c r="G556" i="10"/>
  <c r="G532" i="10"/>
  <c r="G500" i="10"/>
  <c r="G468" i="10"/>
  <c r="G404" i="10"/>
  <c r="G372" i="10"/>
  <c r="G308" i="10"/>
  <c r="G276" i="10"/>
  <c r="G244" i="10"/>
  <c r="G84" i="10"/>
  <c r="G52" i="10"/>
  <c r="G20" i="10"/>
  <c r="V2" i="3"/>
  <c r="G650" i="10"/>
  <c r="G651" i="10"/>
  <c r="S2" i="2"/>
  <c r="G341" i="10"/>
  <c r="G342" i="10"/>
  <c r="G343" i="10"/>
  <c r="G336" i="10"/>
  <c r="G344" i="10"/>
  <c r="G338" i="10"/>
  <c r="G346" i="10"/>
  <c r="G339" i="10"/>
  <c r="G347" i="10"/>
  <c r="G260" i="10"/>
  <c r="N2" i="2"/>
  <c r="G181" i="10"/>
  <c r="G182" i="10"/>
  <c r="G175" i="10"/>
  <c r="G176" i="10"/>
  <c r="G178" i="10"/>
  <c r="G179" i="10"/>
  <c r="G899" i="10"/>
  <c r="G859" i="10"/>
  <c r="G970" i="10"/>
  <c r="AB2" i="2"/>
  <c r="G678" i="10"/>
  <c r="G679" i="10"/>
  <c r="G682" i="10"/>
  <c r="G683" i="10"/>
  <c r="U2" i="1"/>
  <c r="G597" i="10"/>
  <c r="G605" i="10"/>
  <c r="G590" i="10"/>
  <c r="G598" i="10"/>
  <c r="G591" i="10"/>
  <c r="G599" i="10"/>
  <c r="G594" i="10"/>
  <c r="G602" i="10"/>
  <c r="G595" i="10"/>
  <c r="G603" i="10"/>
  <c r="T2" i="1"/>
  <c r="G525" i="10"/>
  <c r="G526" i="10"/>
  <c r="G527" i="10"/>
  <c r="G522" i="10"/>
  <c r="G523" i="10"/>
  <c r="R2" i="3"/>
  <c r="G437" i="10"/>
  <c r="G445" i="10"/>
  <c r="G438" i="10"/>
  <c r="G439" i="10"/>
  <c r="G440" i="10"/>
  <c r="G442" i="10"/>
  <c r="G443" i="10"/>
  <c r="T2" i="2"/>
  <c r="G365" i="10"/>
  <c r="G366" i="10"/>
  <c r="G367" i="10"/>
  <c r="G363" i="10"/>
  <c r="O2" i="1"/>
  <c r="G293" i="10"/>
  <c r="G294" i="10"/>
  <c r="G295" i="10"/>
  <c r="G296" i="10"/>
  <c r="G290" i="10"/>
  <c r="G298" i="10"/>
  <c r="G291" i="10"/>
  <c r="G299" i="10"/>
  <c r="M2" i="3"/>
  <c r="G213" i="10"/>
  <c r="G214" i="10"/>
  <c r="G215" i="10"/>
  <c r="G216" i="10"/>
  <c r="G210" i="10"/>
  <c r="G211" i="10"/>
  <c r="L2" i="1"/>
  <c r="G141" i="10"/>
  <c r="G149" i="10"/>
  <c r="G142" i="10"/>
  <c r="G150" i="10"/>
  <c r="G143" i="10"/>
  <c r="G151" i="10"/>
  <c r="G144" i="10"/>
  <c r="G146" i="10"/>
  <c r="G147" i="10"/>
  <c r="J2" i="4"/>
  <c r="G69" i="10"/>
  <c r="G62" i="10"/>
  <c r="G70" i="10"/>
  <c r="G63" i="10"/>
  <c r="G64" i="10"/>
  <c r="G66" i="10"/>
  <c r="G67" i="10"/>
  <c r="G975" i="10"/>
  <c r="G967" i="10"/>
  <c r="G959" i="10"/>
  <c r="G951" i="10"/>
  <c r="G943" i="10"/>
  <c r="G935" i="10"/>
  <c r="G927" i="10"/>
  <c r="G919" i="10"/>
  <c r="G911" i="10"/>
  <c r="G903" i="10"/>
  <c r="G895" i="10"/>
  <c r="G887" i="10"/>
  <c r="G879" i="10"/>
  <c r="G871" i="10"/>
  <c r="G863" i="10"/>
  <c r="G855" i="10"/>
  <c r="G847" i="10"/>
  <c r="G839" i="10"/>
  <c r="G831" i="10"/>
  <c r="G823" i="10"/>
  <c r="G815" i="10"/>
  <c r="G807" i="10"/>
  <c r="G799" i="10"/>
  <c r="G791" i="10"/>
  <c r="G783" i="10"/>
  <c r="G775" i="10"/>
  <c r="G767" i="10"/>
  <c r="G759" i="10"/>
  <c r="G751" i="10"/>
  <c r="G743" i="10"/>
  <c r="G735" i="10"/>
  <c r="G727" i="10"/>
  <c r="G719" i="10"/>
  <c r="G711" i="10"/>
  <c r="G703" i="10"/>
  <c r="G695" i="10"/>
  <c r="G687" i="10"/>
  <c r="G657" i="10"/>
  <c r="G640" i="10"/>
  <c r="G617" i="10"/>
  <c r="G596" i="10"/>
  <c r="G553" i="10"/>
  <c r="G529" i="10"/>
  <c r="G497" i="10"/>
  <c r="G465" i="10"/>
  <c r="G401" i="10"/>
  <c r="G369" i="10"/>
  <c r="G337" i="10"/>
  <c r="G305" i="10"/>
  <c r="G241" i="10"/>
  <c r="G177" i="10"/>
  <c r="G145" i="10"/>
  <c r="G113" i="10"/>
  <c r="G81" i="10"/>
  <c r="G49" i="10"/>
  <c r="G17" i="10"/>
  <c r="V2" i="4"/>
  <c r="G413" i="10"/>
  <c r="G414" i="10"/>
  <c r="G415" i="10"/>
  <c r="G416" i="10"/>
  <c r="G411" i="10"/>
  <c r="Q2" i="2"/>
  <c r="G261" i="10"/>
  <c r="G269" i="10"/>
  <c r="G262" i="10"/>
  <c r="G263" i="10"/>
  <c r="G256" i="10"/>
  <c r="G264" i="10"/>
  <c r="G258" i="10"/>
  <c r="G266" i="10"/>
  <c r="G259" i="10"/>
  <c r="G267" i="10"/>
  <c r="L2" i="2"/>
  <c r="G117" i="10"/>
  <c r="G118" i="10"/>
  <c r="G119" i="10"/>
  <c r="G120" i="10"/>
  <c r="G114" i="10"/>
  <c r="G115" i="10"/>
  <c r="G892" i="10"/>
  <c r="G652" i="10"/>
  <c r="Y2" i="2"/>
  <c r="G557" i="10"/>
  <c r="G558" i="10"/>
  <c r="G559" i="10"/>
  <c r="G562" i="10"/>
  <c r="G563" i="10"/>
  <c r="P2" i="1"/>
  <c r="G325" i="10"/>
  <c r="G333" i="10"/>
  <c r="G326" i="10"/>
  <c r="G334" i="10"/>
  <c r="G327" i="10"/>
  <c r="G335" i="10"/>
  <c r="G328" i="10"/>
  <c r="G322" i="10"/>
  <c r="G330" i="10"/>
  <c r="G323" i="10"/>
  <c r="G331" i="10"/>
  <c r="G963" i="10"/>
  <c r="G787" i="10"/>
  <c r="G33" i="10"/>
  <c r="G962" i="10"/>
  <c r="I2" i="1"/>
  <c r="G5" i="10"/>
  <c r="G6" i="10"/>
  <c r="G7" i="10"/>
  <c r="G8" i="10"/>
  <c r="G10" i="10"/>
  <c r="W2" i="1"/>
  <c r="G670" i="10"/>
  <c r="G663" i="10"/>
  <c r="G671" i="10"/>
  <c r="G666" i="10"/>
  <c r="G674" i="10"/>
  <c r="G667" i="10"/>
  <c r="G675" i="10"/>
  <c r="AC2" i="4"/>
  <c r="G589" i="10"/>
  <c r="G583" i="10"/>
  <c r="G586" i="10"/>
  <c r="G587" i="10"/>
  <c r="Z2" i="4"/>
  <c r="G517" i="10"/>
  <c r="G518" i="10"/>
  <c r="G519" i="10"/>
  <c r="G512" i="10"/>
  <c r="G520" i="10"/>
  <c r="G514" i="10"/>
  <c r="G515" i="10"/>
  <c r="V2" i="2"/>
  <c r="G429" i="10"/>
  <c r="G430" i="10"/>
  <c r="G431" i="10"/>
  <c r="G432" i="10"/>
  <c r="G426" i="10"/>
  <c r="G434" i="10"/>
  <c r="G427" i="10"/>
  <c r="G435" i="10"/>
  <c r="T2" i="4"/>
  <c r="G357" i="10"/>
  <c r="G358" i="10"/>
  <c r="G359" i="10"/>
  <c r="G360" i="10"/>
  <c r="G362" i="10"/>
  <c r="R2" i="4"/>
  <c r="G285" i="10"/>
  <c r="G286" i="10"/>
  <c r="G287" i="10"/>
  <c r="G288" i="10"/>
  <c r="G282" i="10"/>
  <c r="G283" i="10"/>
  <c r="O2" i="2"/>
  <c r="G207" i="10"/>
  <c r="G208" i="10"/>
  <c r="L2" i="4"/>
  <c r="G133" i="10"/>
  <c r="G134" i="10"/>
  <c r="G135" i="10"/>
  <c r="G136" i="10"/>
  <c r="G138" i="10"/>
  <c r="G139" i="10"/>
  <c r="J2" i="3"/>
  <c r="G61" i="10"/>
  <c r="G55" i="10"/>
  <c r="G56" i="10"/>
  <c r="G58" i="10"/>
  <c r="G59" i="10"/>
  <c r="G974" i="10"/>
  <c r="G966" i="10"/>
  <c r="G958" i="10"/>
  <c r="G950" i="10"/>
  <c r="G942" i="10"/>
  <c r="G934" i="10"/>
  <c r="G926" i="10"/>
  <c r="G918" i="10"/>
  <c r="G910" i="10"/>
  <c r="G902" i="10"/>
  <c r="G894" i="10"/>
  <c r="G886" i="10"/>
  <c r="G878" i="10"/>
  <c r="G870" i="10"/>
  <c r="G862" i="10"/>
  <c r="G854" i="10"/>
  <c r="G846" i="10"/>
  <c r="G838" i="10"/>
  <c r="G830" i="10"/>
  <c r="G822" i="10"/>
  <c r="G814" i="10"/>
  <c r="G806" i="10"/>
  <c r="G798" i="10"/>
  <c r="G790" i="10"/>
  <c r="G782" i="10"/>
  <c r="G774" i="10"/>
  <c r="G766" i="10"/>
  <c r="G758" i="10"/>
  <c r="G750" i="10"/>
  <c r="G742" i="10"/>
  <c r="G734" i="10"/>
  <c r="G726" i="10"/>
  <c r="G718" i="10"/>
  <c r="G710" i="10"/>
  <c r="G702" i="10"/>
  <c r="G694" i="10"/>
  <c r="G686" i="10"/>
  <c r="G672" i="10"/>
  <c r="G636" i="10"/>
  <c r="G616" i="10"/>
  <c r="G593" i="10"/>
  <c r="G572" i="10"/>
  <c r="G524" i="10"/>
  <c r="G492" i="10"/>
  <c r="G460" i="10"/>
  <c r="G428" i="10"/>
  <c r="G364" i="10"/>
  <c r="G332" i="10"/>
  <c r="G300" i="10"/>
  <c r="G268" i="10"/>
  <c r="G172" i="10"/>
  <c r="G140" i="10"/>
  <c r="G108" i="10"/>
  <c r="G76" i="10"/>
  <c r="G12" i="10"/>
  <c r="G724" i="10"/>
  <c r="G568" i="10"/>
  <c r="S2" i="3"/>
  <c r="G485" i="10"/>
  <c r="G486" i="10"/>
  <c r="G487" i="10"/>
  <c r="G480" i="10"/>
  <c r="G488" i="10"/>
  <c r="G482" i="10"/>
  <c r="G483" i="10"/>
  <c r="N2" i="1"/>
  <c r="G253" i="10"/>
  <c r="G254" i="10"/>
  <c r="G255" i="10"/>
  <c r="G248" i="10"/>
  <c r="G250" i="10"/>
  <c r="G251" i="10"/>
  <c r="G851" i="10"/>
  <c r="G723" i="10"/>
  <c r="G417" i="10"/>
  <c r="G193" i="10"/>
  <c r="AA2" i="4"/>
  <c r="G549" i="10"/>
  <c r="G550" i="10"/>
  <c r="G543" i="10"/>
  <c r="G551" i="10"/>
  <c r="G546" i="10"/>
  <c r="G554" i="10"/>
  <c r="G547" i="10"/>
  <c r="G555" i="10"/>
  <c r="Q2" i="1"/>
  <c r="G397" i="10"/>
  <c r="G398" i="10"/>
  <c r="G399" i="10"/>
  <c r="G400" i="10"/>
  <c r="G394" i="10"/>
  <c r="G402" i="10"/>
  <c r="G395" i="10"/>
  <c r="G403" i="10"/>
  <c r="Q2" i="4"/>
  <c r="G237" i="10"/>
  <c r="G245" i="10"/>
  <c r="G238" i="10"/>
  <c r="G246" i="10"/>
  <c r="G231" i="10"/>
  <c r="G239" i="10"/>
  <c r="G247" i="10"/>
  <c r="G232" i="10"/>
  <c r="G240" i="10"/>
  <c r="G234" i="10"/>
  <c r="G242" i="10"/>
  <c r="G235" i="10"/>
  <c r="G243" i="10"/>
  <c r="I2" i="3"/>
  <c r="G21" i="10"/>
  <c r="G22" i="10"/>
  <c r="AE2" i="4"/>
  <c r="G654" i="10"/>
  <c r="G662" i="10"/>
  <c r="G655" i="10"/>
  <c r="G658" i="10"/>
  <c r="G659" i="10"/>
  <c r="AB2" i="4"/>
  <c r="G581" i="10"/>
  <c r="G574" i="10"/>
  <c r="G582" i="10"/>
  <c r="G575" i="10"/>
  <c r="G578" i="10"/>
  <c r="G579" i="10"/>
  <c r="Y2" i="4"/>
  <c r="G509" i="10"/>
  <c r="G502" i="10"/>
  <c r="G510" i="10"/>
  <c r="G503" i="10"/>
  <c r="G511" i="10"/>
  <c r="G504" i="10"/>
  <c r="G506" i="10"/>
  <c r="G507" i="10"/>
  <c r="R2" i="1"/>
  <c r="G421" i="10"/>
  <c r="G422" i="10"/>
  <c r="G423" i="10"/>
  <c r="G424" i="10"/>
  <c r="G418" i="10"/>
  <c r="G419" i="10"/>
  <c r="P2" i="3"/>
  <c r="G349" i="10"/>
  <c r="G350" i="10"/>
  <c r="G351" i="10"/>
  <c r="G352" i="10"/>
  <c r="G354" i="10"/>
  <c r="G355" i="10"/>
  <c r="N2" i="3"/>
  <c r="G277" i="10"/>
  <c r="G270" i="10"/>
  <c r="G278" i="10"/>
  <c r="G271" i="10"/>
  <c r="G279" i="10"/>
  <c r="G272" i="10"/>
  <c r="G280" i="10"/>
  <c r="G274" i="10"/>
  <c r="G275" i="10"/>
  <c r="M2" i="1"/>
  <c r="G197" i="10"/>
  <c r="G205" i="10"/>
  <c r="G198" i="10"/>
  <c r="G206" i="10"/>
  <c r="G199" i="10"/>
  <c r="G200" i="10"/>
  <c r="G194" i="10"/>
  <c r="G202" i="10"/>
  <c r="G195" i="10"/>
  <c r="G203" i="10"/>
  <c r="L2" i="3"/>
  <c r="G125" i="10"/>
  <c r="G126" i="10"/>
  <c r="G127" i="10"/>
  <c r="G128" i="10"/>
  <c r="G122" i="10"/>
  <c r="G130" i="10"/>
  <c r="G123" i="10"/>
  <c r="G131" i="10"/>
  <c r="J2" i="2"/>
  <c r="G45" i="10"/>
  <c r="G53" i="10"/>
  <c r="G46" i="10"/>
  <c r="G54" i="10"/>
  <c r="G47" i="10"/>
  <c r="G48" i="10"/>
  <c r="G50" i="10"/>
  <c r="G43" i="10"/>
  <c r="G51" i="10"/>
  <c r="G973" i="10"/>
  <c r="G965" i="10"/>
  <c r="G957" i="10"/>
  <c r="G949" i="10"/>
  <c r="G941" i="10"/>
  <c r="G933" i="10"/>
  <c r="G925" i="10"/>
  <c r="G917" i="10"/>
  <c r="G909" i="10"/>
  <c r="G901" i="10"/>
  <c r="G893" i="10"/>
  <c r="G885" i="10"/>
  <c r="G877" i="10"/>
  <c r="G869" i="10"/>
  <c r="G861" i="10"/>
  <c r="G853" i="10"/>
  <c r="G845" i="10"/>
  <c r="G837" i="10"/>
  <c r="G829" i="10"/>
  <c r="G821" i="10"/>
  <c r="G813" i="10"/>
  <c r="G805" i="10"/>
  <c r="G797" i="10"/>
  <c r="G789" i="10"/>
  <c r="G781" i="10"/>
  <c r="G773" i="10"/>
  <c r="G765" i="10"/>
  <c r="G757" i="10"/>
  <c r="G749" i="10"/>
  <c r="G741" i="10"/>
  <c r="G733" i="10"/>
  <c r="G725" i="10"/>
  <c r="G717" i="10"/>
  <c r="G709" i="10"/>
  <c r="G701" i="10"/>
  <c r="G693" i="10"/>
  <c r="G685" i="10"/>
  <c r="G669" i="10"/>
  <c r="G653" i="10"/>
  <c r="G633" i="10"/>
  <c r="G612" i="10"/>
  <c r="G592" i="10"/>
  <c r="G569" i="10"/>
  <c r="G548" i="10"/>
  <c r="G521" i="10"/>
  <c r="G489" i="10"/>
  <c r="G457" i="10"/>
  <c r="G425" i="10"/>
  <c r="G393" i="10"/>
  <c r="G361" i="10"/>
  <c r="G329" i="10"/>
  <c r="G297" i="10"/>
  <c r="G265" i="10"/>
  <c r="G233" i="10"/>
  <c r="G201" i="10"/>
  <c r="G169" i="10"/>
  <c r="G137" i="10"/>
  <c r="G105" i="10"/>
  <c r="G73" i="10"/>
  <c r="G41" i="10"/>
  <c r="G9" i="10"/>
  <c r="C1" i="4"/>
  <c r="C1" i="3"/>
  <c r="C1" i="2"/>
  <c r="C1" i="1"/>
  <c r="B25" i="4" l="1"/>
  <c r="B26" i="4"/>
  <c r="B27" i="4"/>
  <c r="B28" i="4"/>
  <c r="B29" i="4"/>
  <c r="B30" i="4"/>
  <c r="B31" i="4"/>
  <c r="B25" i="2"/>
  <c r="B26" i="2"/>
  <c r="B27" i="2"/>
  <c r="B28" i="2"/>
  <c r="B29" i="2"/>
  <c r="B30" i="2"/>
  <c r="B31" i="2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comments1.xml><?xml version="1.0" encoding="utf-8"?>
<comments xmlns="http://schemas.openxmlformats.org/spreadsheetml/2006/main">
  <authors>
    <author>Piet Coussens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Select the game to display </t>
        </r>
      </text>
    </comment>
  </commentList>
</comments>
</file>

<file path=xl/comments2.xml><?xml version="1.0" encoding="utf-8"?>
<comments xmlns="http://schemas.openxmlformats.org/spreadsheetml/2006/main">
  <authors>
    <author>Piet Coussens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Selecteer de wedstrijd die je wil zien hier</t>
        </r>
      </text>
    </comment>
  </commentList>
</comments>
</file>

<file path=xl/sharedStrings.xml><?xml version="1.0" encoding="utf-8"?>
<sst xmlns="http://schemas.openxmlformats.org/spreadsheetml/2006/main" count="13632" uniqueCount="839">
  <si>
    <t>wedstrijd_id</t>
  </si>
  <si>
    <t xml:space="preserve">SELECT </t>
  </si>
  <si>
    <t>,count(*) AS 'Doelptn'</t>
  </si>
  <si>
    <t>FROM gebeurtenissen</t>
  </si>
  <si>
    <t>inner join spelers on spelers.speler_id = gebeurtenissen.speler_id</t>
  </si>
  <si>
    <t>inner join ploegen on spelers.ploeg_id = ploegen.ploeg_id</t>
  </si>
  <si>
    <t>GROUP BY speler_id WITH ROLLUP;</t>
  </si>
  <si>
    <t>where spelers.speler_id &gt; '1000'</t>
  </si>
  <si>
    <t>and ploegen.klasse = '1*'</t>
  </si>
  <si>
    <t>and ploegen.klasse = '2*'</t>
  </si>
  <si>
    <t>and ploegen.klasse = '3*'</t>
  </si>
  <si>
    <t>and ploegen.klasse = '4*'</t>
  </si>
  <si>
    <t xml:space="preserve">SELECT ploegen.klasse, wedstrijden.wedstrijd_id, wedstrijden.ploeg1_id, wedstrijden.ploeg2_id FROM wedstrijden </t>
  </si>
  <si>
    <t>INNER JOIN ploegen on ploegen.ploeg_id = wedstrijden.ploeg1_id</t>
  </si>
  <si>
    <t>ORDER BY ploegen.klasse, wedstrijden.wedstrijd_id</t>
  </si>
  <si>
    <t xml:space="preserve">speler_id </t>
  </si>
  <si>
    <t xml:space="preserve">voornaam </t>
  </si>
  <si>
    <t xml:space="preserve">Doelptn </t>
  </si>
  <si>
    <t>Joos</t>
  </si>
  <si>
    <t>MOKKA 1</t>
  </si>
  <si>
    <t>Marc</t>
  </si>
  <si>
    <t>Van mieghem</t>
  </si>
  <si>
    <t>Bob</t>
  </si>
  <si>
    <t>Ooms</t>
  </si>
  <si>
    <t>Joren</t>
  </si>
  <si>
    <t>Bonnez</t>
  </si>
  <si>
    <t>Stinus</t>
  </si>
  <si>
    <t>Vanhoof</t>
  </si>
  <si>
    <t>Gust</t>
  </si>
  <si>
    <t>Verheyen</t>
  </si>
  <si>
    <t>Sander</t>
  </si>
  <si>
    <t>Van cauwenberghe</t>
  </si>
  <si>
    <t>GENT</t>
  </si>
  <si>
    <t>GEKKO 1</t>
  </si>
  <si>
    <t>Wouter</t>
  </si>
  <si>
    <t>Verstringe</t>
  </si>
  <si>
    <t>Tim</t>
  </si>
  <si>
    <t>Van acker-verberckt</t>
  </si>
  <si>
    <t>Bart</t>
  </si>
  <si>
    <t>Linos</t>
  </si>
  <si>
    <t>Cattoor</t>
  </si>
  <si>
    <t>Bert</t>
  </si>
  <si>
    <t>Vlaeminck</t>
  </si>
  <si>
    <t>Edward</t>
  </si>
  <si>
    <t>Gielen</t>
  </si>
  <si>
    <t>Willem</t>
  </si>
  <si>
    <t>Baeten</t>
  </si>
  <si>
    <t>Robin</t>
  </si>
  <si>
    <t>Deschepper</t>
  </si>
  <si>
    <t>Stijn</t>
  </si>
  <si>
    <t>De smet</t>
  </si>
  <si>
    <t>Jef</t>
  </si>
  <si>
    <t>Ewout</t>
  </si>
  <si>
    <t>Ryckeboer</t>
  </si>
  <si>
    <t>IRWV</t>
  </si>
  <si>
    <t>Jeroom</t>
  </si>
  <si>
    <t>Verstraete</t>
  </si>
  <si>
    <t>Louis</t>
  </si>
  <si>
    <t>Jeroen</t>
  </si>
  <si>
    <t>Suffys</t>
  </si>
  <si>
    <t>Steven</t>
  </si>
  <si>
    <t>Bruynsteen</t>
  </si>
  <si>
    <t>Seppe</t>
  </si>
  <si>
    <t>Casier</t>
  </si>
  <si>
    <t>Mathijs</t>
  </si>
  <si>
    <t>Gryspeerd</t>
  </si>
  <si>
    <t>RKV 1</t>
  </si>
  <si>
    <t>Tom</t>
  </si>
  <si>
    <t>Dujardin</t>
  </si>
  <si>
    <t>Wannes</t>
  </si>
  <si>
    <t>Vanmoerkercke</t>
  </si>
  <si>
    <t>Jasper</t>
  </si>
  <si>
    <t>Vynckier</t>
  </si>
  <si>
    <t>Pieter-Jan</t>
  </si>
  <si>
    <t>Neyrinck</t>
  </si>
  <si>
    <t>Hartwin</t>
  </si>
  <si>
    <t>Ghekiere</t>
  </si>
  <si>
    <t>Cambier</t>
  </si>
  <si>
    <t>WKV 1</t>
  </si>
  <si>
    <t>Joris</t>
  </si>
  <si>
    <t>Duyck</t>
  </si>
  <si>
    <t>Nand</t>
  </si>
  <si>
    <t>Vandaele</t>
  </si>
  <si>
    <t>Thomas</t>
  </si>
  <si>
    <t>Lukas</t>
  </si>
  <si>
    <t>Dequeker</t>
  </si>
  <si>
    <t>Thijs</t>
  </si>
  <si>
    <t>Mouton</t>
  </si>
  <si>
    <t>Daniel</t>
  </si>
  <si>
    <t>Romain</t>
  </si>
  <si>
    <t>Dusaussois</t>
  </si>
  <si>
    <t>Guillaume</t>
  </si>
  <si>
    <t>Michel</t>
  </si>
  <si>
    <t>Roelandt</t>
  </si>
  <si>
    <t>Aumont</t>
  </si>
  <si>
    <t>Justin</t>
  </si>
  <si>
    <t>Pollenne</t>
  </si>
  <si>
    <t>Wedstrijdnummer</t>
  </si>
  <si>
    <t>Totaal</t>
  </si>
  <si>
    <t>Vanderheyden</t>
  </si>
  <si>
    <t>KNRS 1</t>
  </si>
  <si>
    <t>Neegers</t>
  </si>
  <si>
    <t>Bleys</t>
  </si>
  <si>
    <t>Ruben</t>
  </si>
  <si>
    <t>Rypens</t>
  </si>
  <si>
    <t>David</t>
  </si>
  <si>
    <t>Devrieze</t>
  </si>
  <si>
    <t>Jonas</t>
  </si>
  <si>
    <t>Bram</t>
  </si>
  <si>
    <t>Snels</t>
  </si>
  <si>
    <t>TNT 1</t>
  </si>
  <si>
    <t>Oris</t>
  </si>
  <si>
    <t>TNT 2</t>
  </si>
  <si>
    <t>Michiel</t>
  </si>
  <si>
    <t>Rombouts</t>
  </si>
  <si>
    <t>Stefan</t>
  </si>
  <si>
    <t>Dirks</t>
  </si>
  <si>
    <t>Geoffrey</t>
  </si>
  <si>
    <t>Van den venne</t>
  </si>
  <si>
    <t>Jeff</t>
  </si>
  <si>
    <t>Beyens</t>
  </si>
  <si>
    <t>Toon</t>
  </si>
  <si>
    <t>Peeters</t>
  </si>
  <si>
    <t>Bjorn</t>
  </si>
  <si>
    <t>Lauwers</t>
  </si>
  <si>
    <t>Yoran</t>
  </si>
  <si>
    <t>Jacobs</t>
  </si>
  <si>
    <t>Kyle</t>
  </si>
  <si>
    <t>Bruers</t>
  </si>
  <si>
    <t>Jannick</t>
  </si>
  <si>
    <t>Van gestel</t>
  </si>
  <si>
    <t>Jens</t>
  </si>
  <si>
    <t>Cordie</t>
  </si>
  <si>
    <t>Geysen</t>
  </si>
  <si>
    <t>Van wesemael</t>
  </si>
  <si>
    <t>GEKKO 2</t>
  </si>
  <si>
    <t>Luyssaert</t>
  </si>
  <si>
    <t>Johan</t>
  </si>
  <si>
    <t>Devriese</t>
  </si>
  <si>
    <t>Sebastiaan</t>
  </si>
  <si>
    <t>Kasper</t>
  </si>
  <si>
    <t>Henrique</t>
  </si>
  <si>
    <t>Van mol</t>
  </si>
  <si>
    <t>Frederick</t>
  </si>
  <si>
    <t>Debonnez</t>
  </si>
  <si>
    <t>Vanovenacker</t>
  </si>
  <si>
    <t>Mussly</t>
  </si>
  <si>
    <t>Guillemyn</t>
  </si>
  <si>
    <t>Lucas</t>
  </si>
  <si>
    <t>RKV 2</t>
  </si>
  <si>
    <t>Niels</t>
  </si>
  <si>
    <t>Engelen</t>
  </si>
  <si>
    <t>Wout</t>
  </si>
  <si>
    <t>Dekoninck</t>
  </si>
  <si>
    <t>Ward</t>
  </si>
  <si>
    <t>Maxim</t>
  </si>
  <si>
    <t>Plets</t>
  </si>
  <si>
    <t>Jelle</t>
  </si>
  <si>
    <t>Buelinckx</t>
  </si>
  <si>
    <t>Jurgen</t>
  </si>
  <si>
    <t>D'hondt</t>
  </si>
  <si>
    <t>Olivier</t>
  </si>
  <si>
    <t>De buck</t>
  </si>
  <si>
    <t>WKV 2</t>
  </si>
  <si>
    <t>Kevin</t>
  </si>
  <si>
    <t>Robesyn</t>
  </si>
  <si>
    <t>Karl</t>
  </si>
  <si>
    <t>Pascal</t>
  </si>
  <si>
    <t>Denyft</t>
  </si>
  <si>
    <t>TRITON 1</t>
  </si>
  <si>
    <t>Buytaert</t>
  </si>
  <si>
    <t>Jordy</t>
  </si>
  <si>
    <t>Caluwaerts</t>
  </si>
  <si>
    <t>Emile</t>
  </si>
  <si>
    <t>Sonck</t>
  </si>
  <si>
    <t>Berten</t>
  </si>
  <si>
    <t>Van driessche</t>
  </si>
  <si>
    <t xml:space="preserve">naam </t>
  </si>
  <si>
    <t xml:space="preserve">nr </t>
  </si>
  <si>
    <t xml:space="preserve">ploeg </t>
  </si>
  <si>
    <t>gebeurtenissen.speler_id, spelers.voornaam, spelers.achternaam as naam, spelers.rugnummer as nr , ploegen.ploegnaam as ploeg</t>
  </si>
  <si>
    <t>Van ranst</t>
  </si>
  <si>
    <t>AKKC</t>
  </si>
  <si>
    <t>Yorick</t>
  </si>
  <si>
    <t>Lambreghts</t>
  </si>
  <si>
    <t>Koen</t>
  </si>
  <si>
    <t>Jarno</t>
  </si>
  <si>
    <t>Thabo</t>
  </si>
  <si>
    <t>Tien</t>
  </si>
  <si>
    <t>KNRS 2</t>
  </si>
  <si>
    <t>Sam</t>
  </si>
  <si>
    <t>Callaerts</t>
  </si>
  <si>
    <t>Heidi</t>
  </si>
  <si>
    <t>De langhe</t>
  </si>
  <si>
    <t>Wendy</t>
  </si>
  <si>
    <t>De schepper</t>
  </si>
  <si>
    <t>Smets</t>
  </si>
  <si>
    <t>Joppe</t>
  </si>
  <si>
    <t>Somers</t>
  </si>
  <si>
    <t>KNRS 3</t>
  </si>
  <si>
    <t>Dries</t>
  </si>
  <si>
    <t>Segers</t>
  </si>
  <si>
    <t>Victor</t>
  </si>
  <si>
    <t>Ive</t>
  </si>
  <si>
    <t>Christof</t>
  </si>
  <si>
    <t>Isis</t>
  </si>
  <si>
    <t>GEKKO 3</t>
  </si>
  <si>
    <t>Tijl</t>
  </si>
  <si>
    <t>Jyrki</t>
  </si>
  <si>
    <t>Stokx</t>
  </si>
  <si>
    <t>Levi</t>
  </si>
  <si>
    <t>Van balen</t>
  </si>
  <si>
    <t>Laureys</t>
  </si>
  <si>
    <t>Ignas</t>
  </si>
  <si>
    <t>Fore</t>
  </si>
  <si>
    <t>RKV 4</t>
  </si>
  <si>
    <t>Klaas</t>
  </si>
  <si>
    <t>De coninck</t>
  </si>
  <si>
    <t>RKV 3</t>
  </si>
  <si>
    <t>Veer</t>
  </si>
  <si>
    <t>Devoldere</t>
  </si>
  <si>
    <t>Lijs</t>
  </si>
  <si>
    <t>Dejonckheere</t>
  </si>
  <si>
    <t>Benoit</t>
  </si>
  <si>
    <t>Moerkerke</t>
  </si>
  <si>
    <t>Claude</t>
  </si>
  <si>
    <t>Taillieu</t>
  </si>
  <si>
    <t>Joachim</t>
  </si>
  <si>
    <t>Normon</t>
  </si>
  <si>
    <t>WKV 3</t>
  </si>
  <si>
    <t>Arie</t>
  </si>
  <si>
    <t>Seru</t>
  </si>
  <si>
    <t>Alleweireldt</t>
  </si>
  <si>
    <t>Warre</t>
  </si>
  <si>
    <t>Vanhoucke</t>
  </si>
  <si>
    <t>Aaron</t>
  </si>
  <si>
    <t>Caekebeke</t>
  </si>
  <si>
    <t>TRITON 2</t>
  </si>
  <si>
    <t>Sasja</t>
  </si>
  <si>
    <t>De niel</t>
  </si>
  <si>
    <t>Coppens</t>
  </si>
  <si>
    <t>Arnar</t>
  </si>
  <si>
    <t>Roels</t>
  </si>
  <si>
    <t>Temmerman</t>
  </si>
  <si>
    <t>Jano</t>
  </si>
  <si>
    <t>KNRS 4</t>
  </si>
  <si>
    <t>Mampaey</t>
  </si>
  <si>
    <t>Mats</t>
  </si>
  <si>
    <t>Zino</t>
  </si>
  <si>
    <t>Montmirail</t>
  </si>
  <si>
    <t>Dierckx</t>
  </si>
  <si>
    <t>Robbe</t>
  </si>
  <si>
    <t>Xander</t>
  </si>
  <si>
    <t>Van hoof</t>
  </si>
  <si>
    <t>TNT 3</t>
  </si>
  <si>
    <t>Moelans</t>
  </si>
  <si>
    <t>Schueremans</t>
  </si>
  <si>
    <t>MOKKA 3</t>
  </si>
  <si>
    <t>Hannes</t>
  </si>
  <si>
    <t>Yvonne</t>
  </si>
  <si>
    <t>De rue</t>
  </si>
  <si>
    <t>Francis</t>
  </si>
  <si>
    <t>Ambroise</t>
  </si>
  <si>
    <t>Fiot</t>
  </si>
  <si>
    <t>Gijs</t>
  </si>
  <si>
    <t>Van den eynden</t>
  </si>
  <si>
    <t>Arno</t>
  </si>
  <si>
    <t>Pottie</t>
  </si>
  <si>
    <t>GEKKO 4</t>
  </si>
  <si>
    <t>Vermeersch</t>
  </si>
  <si>
    <t>Rogghee</t>
  </si>
  <si>
    <t>Tristan</t>
  </si>
  <si>
    <t>Depuydt</t>
  </si>
  <si>
    <t>Neirynck</t>
  </si>
  <si>
    <t>RKV 5</t>
  </si>
  <si>
    <t>Carlier</t>
  </si>
  <si>
    <t>Debyser</t>
  </si>
  <si>
    <t>Werbrouck</t>
  </si>
  <si>
    <t>Iwijn</t>
  </si>
  <si>
    <t>Voeten</t>
  </si>
  <si>
    <t>BKK</t>
  </si>
  <si>
    <t>Arthur</t>
  </si>
  <si>
    <t>Schatteman</t>
  </si>
  <si>
    <t>Wytze</t>
  </si>
  <si>
    <t>Demeyer</t>
  </si>
  <si>
    <t>Dieter</t>
  </si>
  <si>
    <t>Van de voorde</t>
  </si>
  <si>
    <t>Liam</t>
  </si>
  <si>
    <t>Vanlommel</t>
  </si>
  <si>
    <t>Doelschutters in excel (levert onderstaande lijst met wedstrijden per klasse)</t>
  </si>
  <si>
    <t>voornaam</t>
  </si>
  <si>
    <t>tijd</t>
  </si>
  <si>
    <t>doelpunt</t>
  </si>
  <si>
    <t>Anoniem</t>
  </si>
  <si>
    <t>groen</t>
  </si>
  <si>
    <t>Desmet</t>
  </si>
  <si>
    <t>geel</t>
  </si>
  <si>
    <t>delete</t>
  </si>
  <si>
    <t>SELECT gebeurtenissen.wedstrijd_id, spelers.voornaam, spelers.achternaam as naam, spelers.rugnummer as nr, ploegen.ploegnaam as ploeg, gebeurtenissen.type as actie, gebeurtenissen.tijd FROM `gebeurtenissen` inner join spelers on spelers.speler_id = gebeurtenissen.speler_id inner join ploegen on spelers.ploeg_id = ploegen.ploeg_id WHERE 1 order by gebeurtenissen.wedstrijd_id, gebeurtenissen.tijd</t>
  </si>
  <si>
    <t>naam</t>
  </si>
  <si>
    <t>nr</t>
  </si>
  <si>
    <t>actie</t>
  </si>
  <si>
    <t xml:space="preserve">SELECT scheidsrechters.scheids_id, scheidsrechters.voornaam, scheidsrechters.achternaam as naam, scheidsrechters.klasse, clubs.clubnaam, scheidsrechters.rekeningnummer as rekening, count(*) as aantal </t>
  </si>
  <si>
    <t>FROM scheidsrechters</t>
  </si>
  <si>
    <t>INNER JOIN wedstrijden ON (wedstrijden.scheidsrechter1_id =scheidsrechters.scheids_id or wedstrijden.scheidsrechter2_id = scheidsrechters.scheids_id)</t>
  </si>
  <si>
    <t>INNER JOIN clubs ON scheidsrechters.club_id = clubs.club_id</t>
  </si>
  <si>
    <t>GROUP BY scheids_id ORDER BY clubs.clubnaam, scheidsrechters.achternaam, scheidsrechters.voornaam</t>
  </si>
  <si>
    <t>Scheidsrechters die tijdens de voorbije competitie gescheidsd hebben</t>
  </si>
  <si>
    <t>Maarten</t>
  </si>
  <si>
    <t>Dylan</t>
  </si>
  <si>
    <t>HKV</t>
  </si>
  <si>
    <t>Sandy</t>
  </si>
  <si>
    <t>KCCN</t>
  </si>
  <si>
    <t>Gunnar</t>
  </si>
  <si>
    <t>Maes</t>
  </si>
  <si>
    <t>Ghyselen</t>
  </si>
  <si>
    <t>where wedstrijd_id &gt; '0' and gebeurtenissen.wedstrijd_id &gt; '0'  and spelers.speler_id &gt; '1000'</t>
  </si>
  <si>
    <t/>
  </si>
  <si>
    <t>Glenn</t>
  </si>
  <si>
    <t>Van laarhoven</t>
  </si>
  <si>
    <t>Maeckelberghe</t>
  </si>
  <si>
    <t>MOKKA 4</t>
  </si>
  <si>
    <t>Vernooij</t>
  </si>
  <si>
    <t>Braam</t>
  </si>
  <si>
    <t>Smet</t>
  </si>
  <si>
    <t>Jesse</t>
  </si>
  <si>
    <t>Marien</t>
  </si>
  <si>
    <t>Krist</t>
  </si>
  <si>
    <t>Poffyn</t>
  </si>
  <si>
    <t>GEKKO 5</t>
  </si>
  <si>
    <t>Nathan</t>
  </si>
  <si>
    <t>Bijttebier</t>
  </si>
  <si>
    <t>Lowie</t>
  </si>
  <si>
    <t>Boucherie</t>
  </si>
  <si>
    <t>De rocker</t>
  </si>
  <si>
    <t>Simon</t>
  </si>
  <si>
    <t>Amelinckx</t>
  </si>
  <si>
    <t>De craene</t>
  </si>
  <si>
    <t>Vanlerberghe</t>
  </si>
  <si>
    <t>Goethals</t>
  </si>
  <si>
    <t>Van meenen</t>
  </si>
  <si>
    <t>Eva</t>
  </si>
  <si>
    <t>Van belleghem</t>
  </si>
  <si>
    <t>Dhaluin</t>
  </si>
  <si>
    <t>Arjin Jasper</t>
  </si>
  <si>
    <t>Ballois</t>
  </si>
  <si>
    <t>Cooremans</t>
  </si>
  <si>
    <t>Albert</t>
  </si>
  <si>
    <t>Schuermans</t>
  </si>
  <si>
    <t>Alaa</t>
  </si>
  <si>
    <t>Abu shahin</t>
  </si>
  <si>
    <t>1* klasse</t>
  </si>
  <si>
    <t>2* klasse</t>
  </si>
  <si>
    <t>3* klasse</t>
  </si>
  <si>
    <t>4* klasse</t>
  </si>
  <si>
    <t>ploeg</t>
  </si>
  <si>
    <t>Decommer</t>
  </si>
  <si>
    <t>Gestels</t>
  </si>
  <si>
    <t>Mees</t>
  </si>
  <si>
    <t>Jonathan</t>
  </si>
  <si>
    <t>No</t>
  </si>
  <si>
    <t>Verhofstede</t>
  </si>
  <si>
    <t>FROM wedstrijden</t>
  </si>
  <si>
    <t>INNER JOIN ploegen as ploeg1 ON wedstrijden.ploeg1_id = ploeg1.ploeg_id</t>
  </si>
  <si>
    <t>INNER JOIN  ploegen as ploeg2 ON wedstrijden.ploeg2_id = ploeg2.ploeg_id</t>
  </si>
  <si>
    <t>Wedstrijdverslagen in excel (hiernaast)</t>
  </si>
  <si>
    <t>wedstrijdploegen (vanaf kolom P)</t>
  </si>
  <si>
    <t>ploegnaam1</t>
  </si>
  <si>
    <t>ploegnaam2</t>
  </si>
  <si>
    <t>WHERE 1 ORDER BY wedstrijden.wedstrijd_id</t>
  </si>
  <si>
    <t>Doelschutterslijst 1e klasse</t>
  </si>
  <si>
    <t>Doelschutterslijst 2° klasse</t>
  </si>
  <si>
    <t>Doelschutterslijst 3° klasse</t>
  </si>
  <si>
    <t>Doelschutterslijst 4° klasse</t>
  </si>
  <si>
    <t>Doelpunten &amp; evenementen per wedstrijd (1e ronde)</t>
  </si>
  <si>
    <t xml:space="preserve">wedstrijd_id </t>
  </si>
  <si>
    <t>Rhune</t>
  </si>
  <si>
    <t>Alejandro</t>
  </si>
  <si>
    <t>Fernandez Sala</t>
  </si>
  <si>
    <t>Rob</t>
  </si>
  <si>
    <t>Lepoutre</t>
  </si>
  <si>
    <t>Denis</t>
  </si>
  <si>
    <t>Philips</t>
  </si>
  <si>
    <t>Thijmen</t>
  </si>
  <si>
    <t>Van craenenbroeck</t>
  </si>
  <si>
    <t>Sebastian</t>
  </si>
  <si>
    <t>Theuer</t>
  </si>
  <si>
    <t>Cisse</t>
  </si>
  <si>
    <t>Mondelaers</t>
  </si>
  <si>
    <t>Stef</t>
  </si>
  <si>
    <t>Mertens</t>
  </si>
  <si>
    <t>Pieter</t>
  </si>
  <si>
    <t>Dirk</t>
  </si>
  <si>
    <t>Elias</t>
  </si>
  <si>
    <t>Leonard</t>
  </si>
  <si>
    <t>Mieke</t>
  </si>
  <si>
    <t>Verbeeck</t>
  </si>
  <si>
    <t>Daan</t>
  </si>
  <si>
    <t>Van de vreken</t>
  </si>
  <si>
    <t>Delbarre</t>
  </si>
  <si>
    <t>Ilya</t>
  </si>
  <si>
    <t>Van calenbergh</t>
  </si>
  <si>
    <t>Arne</t>
  </si>
  <si>
    <t>Van den bogaert</t>
  </si>
  <si>
    <t>Lisabeth</t>
  </si>
  <si>
    <t>Millet</t>
  </si>
  <si>
    <t>D hertoge</t>
  </si>
  <si>
    <t>De Man</t>
  </si>
  <si>
    <t>Goof</t>
  </si>
  <si>
    <t>Pauwels</t>
  </si>
  <si>
    <t>Willekens</t>
  </si>
  <si>
    <t>Willemijn</t>
  </si>
  <si>
    <t>Vermeir</t>
  </si>
  <si>
    <t>Dierick</t>
  </si>
  <si>
    <t>Henri</t>
  </si>
  <si>
    <t>Hubain</t>
  </si>
  <si>
    <t>Annemijn</t>
  </si>
  <si>
    <t>De vries</t>
  </si>
  <si>
    <t>Windels</t>
  </si>
  <si>
    <t>Vandommele</t>
  </si>
  <si>
    <t>Anton</t>
  </si>
  <si>
    <t>Denys</t>
  </si>
  <si>
    <t>Nele</t>
  </si>
  <si>
    <t>Antonis</t>
  </si>
  <si>
    <t>Tuur</t>
  </si>
  <si>
    <t>De gruyter</t>
  </si>
  <si>
    <t>Matthias</t>
  </si>
  <si>
    <t>Clymans</t>
  </si>
  <si>
    <t>Febe</t>
  </si>
  <si>
    <t>Cis</t>
  </si>
  <si>
    <t>Acx</t>
  </si>
  <si>
    <t>SELECT wedstrijden.wedstrijd_id, ploeg1.ploegnaam as ploegnaam1, ploeg2.ploegnaam as ploegnaam2, ploeg1.klasse as klasse</t>
  </si>
  <si>
    <t>Joost</t>
  </si>
  <si>
    <t>Bruyninckx</t>
  </si>
  <si>
    <t>Aline</t>
  </si>
  <si>
    <t>Goals and events per game</t>
  </si>
  <si>
    <t>Goals per player 1st division (1st round)</t>
  </si>
  <si>
    <t>Total</t>
  </si>
  <si>
    <t xml:space="preserve">player_id </t>
  </si>
  <si>
    <t>first name</t>
  </si>
  <si>
    <t>surename</t>
  </si>
  <si>
    <t>nbr</t>
  </si>
  <si>
    <t>team</t>
  </si>
  <si>
    <t>goals</t>
  </si>
  <si>
    <t>Game number</t>
  </si>
  <si>
    <t>Goals per player 2nd division (2nd round + finals)</t>
  </si>
  <si>
    <t>Goals per player 2nd division (1st round)</t>
  </si>
  <si>
    <t>Goals per player 1st division (2nd round + finals)</t>
  </si>
  <si>
    <t>Game ID</t>
  </si>
  <si>
    <t>Surename</t>
  </si>
  <si>
    <t>First name</t>
  </si>
  <si>
    <t>Nbr</t>
  </si>
  <si>
    <t>Team</t>
  </si>
  <si>
    <t>Action</t>
  </si>
  <si>
    <t>Time</t>
  </si>
  <si>
    <t>Deventer</t>
  </si>
  <si>
    <t>Meridian C</t>
  </si>
  <si>
    <t>1A</t>
  </si>
  <si>
    <t>M. De Ruyter 1</t>
  </si>
  <si>
    <t>Veurne</t>
  </si>
  <si>
    <t>Dragon</t>
  </si>
  <si>
    <t>2C</t>
  </si>
  <si>
    <t>Rijnland B</t>
  </si>
  <si>
    <t>Meridian R1</t>
  </si>
  <si>
    <t>St Albans</t>
  </si>
  <si>
    <t>Viking Venlo B</t>
  </si>
  <si>
    <t>2B</t>
  </si>
  <si>
    <t>Gent</t>
  </si>
  <si>
    <t>Acigne 1</t>
  </si>
  <si>
    <t>1B</t>
  </si>
  <si>
    <t>Rijnland A</t>
  </si>
  <si>
    <t>South Africa U21</t>
  </si>
  <si>
    <t>Bedford Raiders</t>
  </si>
  <si>
    <t>Mokka</t>
  </si>
  <si>
    <t>2A</t>
  </si>
  <si>
    <t>TNT</t>
  </si>
  <si>
    <t>Manchester</t>
  </si>
  <si>
    <t>2D</t>
  </si>
  <si>
    <t>Viking Amsterd.</t>
  </si>
  <si>
    <t>South Africa W.</t>
  </si>
  <si>
    <t>Ieper</t>
  </si>
  <si>
    <t>Vinking Venlo A</t>
  </si>
  <si>
    <t>1C</t>
  </si>
  <si>
    <t>Pennine</t>
  </si>
  <si>
    <t>Acigne 2 Fricad.</t>
  </si>
  <si>
    <t>Jesters</t>
  </si>
  <si>
    <t>Odysseus B</t>
  </si>
  <si>
    <t>Gekko 1</t>
  </si>
  <si>
    <t>KV Knudde A</t>
  </si>
  <si>
    <t>Kingston A</t>
  </si>
  <si>
    <t>East End</t>
  </si>
  <si>
    <t>BKS</t>
  </si>
  <si>
    <t>MDR Mix</t>
  </si>
  <si>
    <t>Groningen B</t>
  </si>
  <si>
    <t>Keistad A</t>
  </si>
  <si>
    <t>Meridian E</t>
  </si>
  <si>
    <t>Vidra</t>
  </si>
  <si>
    <t>Agaddes</t>
  </si>
  <si>
    <t>Kamikaze</t>
  </si>
  <si>
    <t>2F</t>
  </si>
  <si>
    <t>2K</t>
  </si>
  <si>
    <t>2H</t>
  </si>
  <si>
    <t>2G</t>
  </si>
  <si>
    <t>2J</t>
  </si>
  <si>
    <t>1F</t>
  </si>
  <si>
    <t>1H</t>
  </si>
  <si>
    <t>1G</t>
  </si>
  <si>
    <t>KV Kudde A</t>
  </si>
  <si>
    <t>2P</t>
  </si>
  <si>
    <t>1P</t>
  </si>
  <si>
    <t>2N</t>
  </si>
  <si>
    <t>Dragons</t>
  </si>
  <si>
    <t>2O</t>
  </si>
  <si>
    <t>1M</t>
  </si>
  <si>
    <t>1O</t>
  </si>
  <si>
    <t>2S</t>
  </si>
  <si>
    <t>2T</t>
  </si>
  <si>
    <t>1L</t>
  </si>
  <si>
    <t>2M</t>
  </si>
  <si>
    <t>1N</t>
  </si>
  <si>
    <t>2Q</t>
  </si>
  <si>
    <t>2R</t>
  </si>
  <si>
    <t>1K</t>
  </si>
  <si>
    <t>Dieperink</t>
  </si>
  <si>
    <t>Olly</t>
  </si>
  <si>
    <t>Thomson</t>
  </si>
  <si>
    <t>Dan</t>
  </si>
  <si>
    <t>Robson</t>
  </si>
  <si>
    <t>Schreurs</t>
  </si>
  <si>
    <t>Greg</t>
  </si>
  <si>
    <t>Hockey</t>
  </si>
  <si>
    <t>De Buck</t>
  </si>
  <si>
    <t>Schrama</t>
  </si>
  <si>
    <t>Martijn</t>
  </si>
  <si>
    <t>de Vries</t>
  </si>
  <si>
    <t>Macs</t>
  </si>
  <si>
    <t>Chapman</t>
  </si>
  <si>
    <t>Howie</t>
  </si>
  <si>
    <t>Whitaker</t>
  </si>
  <si>
    <t>Bleddyn</t>
  </si>
  <si>
    <t>Siegal</t>
  </si>
  <si>
    <t>Jack</t>
  </si>
  <si>
    <t>Greaves</t>
  </si>
  <si>
    <t>Roeland</t>
  </si>
  <si>
    <t>Swartsenburg</t>
  </si>
  <si>
    <t>Manouk</t>
  </si>
  <si>
    <t>van den Berg</t>
  </si>
  <si>
    <t>Brands</t>
  </si>
  <si>
    <t>Julia</t>
  </si>
  <si>
    <t>Lens</t>
  </si>
  <si>
    <t>Clive</t>
  </si>
  <si>
    <t>Rackham</t>
  </si>
  <si>
    <t>Owen</t>
  </si>
  <si>
    <t>van Haren</t>
  </si>
  <si>
    <t>Stephen</t>
  </si>
  <si>
    <t>Marlow</t>
  </si>
  <si>
    <t>Toby</t>
  </si>
  <si>
    <t>Ellenkamp</t>
  </si>
  <si>
    <t>Finn</t>
  </si>
  <si>
    <t>Cain</t>
  </si>
  <si>
    <t>Spaaij</t>
  </si>
  <si>
    <t>Noah</t>
  </si>
  <si>
    <t>van Knippenberg</t>
  </si>
  <si>
    <t>Ewen</t>
  </si>
  <si>
    <t>Smale</t>
  </si>
  <si>
    <t>Emmanuel</t>
  </si>
  <si>
    <t>Hirbec</t>
  </si>
  <si>
    <t>Alexandre</t>
  </si>
  <si>
    <t>Massot</t>
  </si>
  <si>
    <t>De Schepper</t>
  </si>
  <si>
    <t>Richer</t>
  </si>
  <si>
    <t>Alan</t>
  </si>
  <si>
    <t>Lignel</t>
  </si>
  <si>
    <t>Roorda</t>
  </si>
  <si>
    <t>Tycho</t>
  </si>
  <si>
    <t>Tjerk</t>
  </si>
  <si>
    <t>Webbers</t>
  </si>
  <si>
    <t>Drummond</t>
  </si>
  <si>
    <t>Alex</t>
  </si>
  <si>
    <t>van der Tuijn</t>
  </si>
  <si>
    <t>Roy</t>
  </si>
  <si>
    <t>Dekkers</t>
  </si>
  <si>
    <t>BJ</t>
  </si>
  <si>
    <t>Barford</t>
  </si>
  <si>
    <t>Van Gestel</t>
  </si>
  <si>
    <t>Drew</t>
  </si>
  <si>
    <t>Linton</t>
  </si>
  <si>
    <t>tim</t>
  </si>
  <si>
    <t>oris</t>
  </si>
  <si>
    <t>Winder</t>
  </si>
  <si>
    <t>bjorn</t>
  </si>
  <si>
    <t>lauwers</t>
  </si>
  <si>
    <t>yoran</t>
  </si>
  <si>
    <t>jacobs</t>
  </si>
  <si>
    <t>Danielle</t>
  </si>
  <si>
    <t>Beever</t>
  </si>
  <si>
    <t>Tiger</t>
  </si>
  <si>
    <t>Von Gelder</t>
  </si>
  <si>
    <t>Jortie</t>
  </si>
  <si>
    <t>Muller</t>
  </si>
  <si>
    <t>Scottie</t>
  </si>
  <si>
    <t>Van Eerde</t>
  </si>
  <si>
    <t>Ralf</t>
  </si>
  <si>
    <t>Feltmann</t>
  </si>
  <si>
    <t>Ricardo</t>
  </si>
  <si>
    <t>Wight</t>
  </si>
  <si>
    <t>Knippenberg Van</t>
  </si>
  <si>
    <t>Michael</t>
  </si>
  <si>
    <t>Smith</t>
  </si>
  <si>
    <t>Sno</t>
  </si>
  <si>
    <t>James</t>
  </si>
  <si>
    <t>Longley</t>
  </si>
  <si>
    <t>Paul</t>
  </si>
  <si>
    <t>Fromont</t>
  </si>
  <si>
    <t>Bailey</t>
  </si>
  <si>
    <t>Brian</t>
  </si>
  <si>
    <t>Zwanenburg</t>
  </si>
  <si>
    <t>Jez</t>
  </si>
  <si>
    <t>Hartley-Smith</t>
  </si>
  <si>
    <t>Garlick</t>
  </si>
  <si>
    <t>Zohran</t>
  </si>
  <si>
    <t>Bloedjes</t>
  </si>
  <si>
    <t>Boekee</t>
  </si>
  <si>
    <t>Dickie</t>
  </si>
  <si>
    <t>Van Leijen</t>
  </si>
  <si>
    <t>Steffan</t>
  </si>
  <si>
    <t>Howley</t>
  </si>
  <si>
    <t>Scheenaart</t>
  </si>
  <si>
    <t>Player_8</t>
  </si>
  <si>
    <t>Van Acker</t>
  </si>
  <si>
    <t>Player_1</t>
  </si>
  <si>
    <t>Rik</t>
  </si>
  <si>
    <t>Van Mol</t>
  </si>
  <si>
    <t>Harry</t>
  </si>
  <si>
    <t>Green</t>
  </si>
  <si>
    <t>Lowthorpe</t>
  </si>
  <si>
    <t>Eleanor</t>
  </si>
  <si>
    <t>Wong</t>
  </si>
  <si>
    <t>Nick</t>
  </si>
  <si>
    <t>Spencer</t>
  </si>
  <si>
    <t>Derek</t>
  </si>
  <si>
    <t>Conway</t>
  </si>
  <si>
    <t>Lewis</t>
  </si>
  <si>
    <t>Hammond</t>
  </si>
  <si>
    <t>Burbeck</t>
  </si>
  <si>
    <t>Poeplof</t>
  </si>
  <si>
    <t>van den Brink</t>
  </si>
  <si>
    <t>Vermeiren</t>
  </si>
  <si>
    <t>Sjoerd</t>
  </si>
  <si>
    <t>van den Helder</t>
  </si>
  <si>
    <t>Vos</t>
  </si>
  <si>
    <t>Wessel</t>
  </si>
  <si>
    <t>Vroon</t>
  </si>
  <si>
    <t>Danny</t>
  </si>
  <si>
    <t>De Duitser</t>
  </si>
  <si>
    <t>Steen</t>
  </si>
  <si>
    <t>Christophe</t>
  </si>
  <si>
    <t>Linda</t>
  </si>
  <si>
    <t>van As</t>
  </si>
  <si>
    <t>Gjält</t>
  </si>
  <si>
    <t>van Denderen</t>
  </si>
  <si>
    <t>Mooney</t>
  </si>
  <si>
    <t>Paddy</t>
  </si>
  <si>
    <t>Holdermans</t>
  </si>
  <si>
    <t>Nollet</t>
  </si>
  <si>
    <t>Henk</t>
  </si>
  <si>
    <t>Costerus</t>
  </si>
  <si>
    <t>van Laar</t>
  </si>
  <si>
    <t>Nando</t>
  </si>
  <si>
    <t>Liklikuwata</t>
  </si>
  <si>
    <t>Josef</t>
  </si>
  <si>
    <t>Rutscher</t>
  </si>
  <si>
    <t>Van Cauwenberghe</t>
  </si>
  <si>
    <t>Cas</t>
  </si>
  <si>
    <t>van Engelen</t>
  </si>
  <si>
    <t>Bronwyn</t>
  </si>
  <si>
    <t>Goode</t>
  </si>
  <si>
    <t>Scott</t>
  </si>
  <si>
    <t>Newfield</t>
  </si>
  <si>
    <t>Mike</t>
  </si>
  <si>
    <t>Hennessy</t>
  </si>
  <si>
    <t>Ross</t>
  </si>
  <si>
    <t>Gordon</t>
  </si>
  <si>
    <t>Ryan</t>
  </si>
  <si>
    <t>McCarthy</t>
  </si>
  <si>
    <t>Krisztian</t>
  </si>
  <si>
    <t>Vepi</t>
  </si>
  <si>
    <t>Mihaly</t>
  </si>
  <si>
    <t>Timar</t>
  </si>
  <si>
    <t>Miklos</t>
  </si>
  <si>
    <t>Katona</t>
  </si>
  <si>
    <t>George</t>
  </si>
  <si>
    <t>Grover</t>
  </si>
  <si>
    <t>Rens</t>
  </si>
  <si>
    <t>Janssen</t>
  </si>
  <si>
    <t>Nicole</t>
  </si>
  <si>
    <t>Hudson</t>
  </si>
  <si>
    <t>Walsh</t>
  </si>
  <si>
    <t>Andrew</t>
  </si>
  <si>
    <t>Merrifield</t>
  </si>
  <si>
    <t>Josie</t>
  </si>
  <si>
    <t>jeff</t>
  </si>
  <si>
    <t>beyens</t>
  </si>
  <si>
    <t>Ethan</t>
  </si>
  <si>
    <t>McMeekan</t>
  </si>
  <si>
    <t>Cullinane</t>
  </si>
  <si>
    <t>Will</t>
  </si>
  <si>
    <t>Borrett</t>
  </si>
  <si>
    <t>Ed</t>
  </si>
  <si>
    <t>Feltham</t>
  </si>
  <si>
    <t>Langeveld</t>
  </si>
  <si>
    <t>Maurice</t>
  </si>
  <si>
    <t>Bos</t>
  </si>
  <si>
    <t>Selina</t>
  </si>
  <si>
    <t>Dijkstraaaa</t>
  </si>
  <si>
    <t>De Langste</t>
  </si>
  <si>
    <t>Job</t>
  </si>
  <si>
    <t>Lootgerinkel</t>
  </si>
  <si>
    <t>Jorn</t>
  </si>
  <si>
    <t>Van Gijn</t>
  </si>
  <si>
    <t>Stan</t>
  </si>
  <si>
    <t>Matt</t>
  </si>
  <si>
    <t>Pat</t>
  </si>
  <si>
    <t>Tompkins</t>
  </si>
  <si>
    <t>Troy</t>
  </si>
  <si>
    <t>Antoine</t>
  </si>
  <si>
    <t>Jort</t>
  </si>
  <si>
    <t>Pel</t>
  </si>
  <si>
    <t>Neil</t>
  </si>
  <si>
    <t>Phillips</t>
  </si>
  <si>
    <t>Patrick</t>
  </si>
  <si>
    <t>Miller</t>
  </si>
  <si>
    <t>Guus</t>
  </si>
  <si>
    <t>Labastie</t>
  </si>
  <si>
    <t>Matthieu</t>
  </si>
  <si>
    <t>Loir</t>
  </si>
  <si>
    <t>Bas</t>
  </si>
  <si>
    <t>Voormolen</t>
  </si>
  <si>
    <t>Nat</t>
  </si>
  <si>
    <t>Robinson</t>
  </si>
  <si>
    <t>Preddy</t>
  </si>
  <si>
    <t>Perry</t>
  </si>
  <si>
    <t>Edwards</t>
  </si>
  <si>
    <t>De Minder Lange</t>
  </si>
  <si>
    <t>Colin</t>
  </si>
  <si>
    <t>William</t>
  </si>
  <si>
    <t>Teun</t>
  </si>
  <si>
    <t>Koelewijn</t>
  </si>
  <si>
    <t>John</t>
  </si>
  <si>
    <t>Van dongen</t>
  </si>
  <si>
    <t>Deman</t>
  </si>
  <si>
    <t>Eric</t>
  </si>
  <si>
    <t>Dowdall</t>
  </si>
  <si>
    <t>Rachel</t>
  </si>
  <si>
    <t>Molloy</t>
  </si>
  <si>
    <t>Cedric</t>
  </si>
  <si>
    <t>Mathis</t>
  </si>
  <si>
    <t>Duponcel</t>
  </si>
  <si>
    <t>Vanmieghem</t>
  </si>
  <si>
    <t>Player_6</t>
  </si>
  <si>
    <t>Anthony</t>
  </si>
  <si>
    <t>Stewart</t>
  </si>
  <si>
    <t>Snijders</t>
  </si>
  <si>
    <t>Oligmuller</t>
  </si>
  <si>
    <t>Hagen</t>
  </si>
  <si>
    <t>Matthew</t>
  </si>
  <si>
    <t>Eckhart</t>
  </si>
  <si>
    <t>Roelof</t>
  </si>
  <si>
    <t>de Haan</t>
  </si>
  <si>
    <t>Peter</t>
  </si>
  <si>
    <t>van der Woude</t>
  </si>
  <si>
    <t>Youri</t>
  </si>
  <si>
    <t>Harder</t>
  </si>
  <si>
    <t>Lantinga</t>
  </si>
  <si>
    <t>Corentin</t>
  </si>
  <si>
    <t>Boulard</t>
  </si>
  <si>
    <t>Bebelman</t>
  </si>
  <si>
    <t>Mcbay</t>
  </si>
  <si>
    <t>Johnny</t>
  </si>
  <si>
    <t>Hiscock</t>
  </si>
  <si>
    <t>Jacob</t>
  </si>
  <si>
    <t>Thrän</t>
  </si>
  <si>
    <t>Maziar</t>
  </si>
  <si>
    <t>Gregg</t>
  </si>
  <si>
    <t>Player_2</t>
  </si>
  <si>
    <t>Balazs</t>
  </si>
  <si>
    <t>Szecsi</t>
  </si>
  <si>
    <t>Robert</t>
  </si>
  <si>
    <t>Lukacs</t>
  </si>
  <si>
    <t>McBride</t>
  </si>
  <si>
    <t>Neal</t>
  </si>
  <si>
    <t>Mark</t>
  </si>
  <si>
    <t>Digan</t>
  </si>
  <si>
    <t>Gabriel</t>
  </si>
  <si>
    <t>Boardman</t>
  </si>
  <si>
    <t>Calum</t>
  </si>
  <si>
    <t>McCaskill</t>
  </si>
  <si>
    <t>Robby</t>
  </si>
  <si>
    <t>Seemens</t>
  </si>
  <si>
    <t>Rouland</t>
  </si>
  <si>
    <t>Reijnders</t>
  </si>
  <si>
    <t>Conrado</t>
  </si>
  <si>
    <t>Bosman</t>
  </si>
  <si>
    <t>Denny</t>
  </si>
  <si>
    <t>Beulen</t>
  </si>
  <si>
    <t>Silas</t>
  </si>
  <si>
    <t>Janzen</t>
  </si>
  <si>
    <t>Fletcher</t>
  </si>
  <si>
    <t>Sela</t>
  </si>
  <si>
    <t>Clain</t>
  </si>
  <si>
    <t>Laurent-Victor</t>
  </si>
  <si>
    <t>Daneel</t>
  </si>
  <si>
    <t>Van Wyk</t>
  </si>
  <si>
    <t>toon</t>
  </si>
  <si>
    <t>peeters</t>
  </si>
  <si>
    <t>Player_5</t>
  </si>
  <si>
    <t>Abigail</t>
  </si>
  <si>
    <t>Bezuidenhout</t>
  </si>
  <si>
    <t>Emmi</t>
  </si>
  <si>
    <t>Wood</t>
  </si>
  <si>
    <t>Laurel</t>
  </si>
  <si>
    <t>Oettle</t>
  </si>
  <si>
    <t>Cayleigh</t>
  </si>
  <si>
    <t>Shaw</t>
  </si>
  <si>
    <t>Foré</t>
  </si>
  <si>
    <t>Ault</t>
  </si>
  <si>
    <t>Bryce</t>
  </si>
  <si>
    <t>Lawson</t>
  </si>
  <si>
    <t>Player_3</t>
  </si>
  <si>
    <t>Ismael</t>
  </si>
  <si>
    <t>Janati</t>
  </si>
  <si>
    <t>Mathew</t>
  </si>
  <si>
    <t>Ray</t>
  </si>
  <si>
    <t>goal</t>
  </si>
  <si>
    <t>green card</t>
  </si>
  <si>
    <t>yellow card</t>
  </si>
  <si>
    <t>red card</t>
  </si>
  <si>
    <t>and left(ploegen.klasse,1) ='1'</t>
  </si>
  <si>
    <t>and left(ploegen.klasse,1) ='2'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</si>
</sst>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3" fillId="0" borderId="0" xfId="0" applyNumberFormat="1" applyFont="1"/>
    <xf numFmtId="0" fontId="3" fillId="0" borderId="0" xfId="0" applyFont="1"/>
    <xf numFmtId="21" fontId="0" fillId="0" borderId="0" xfId="0" applyNumberFormat="1"/>
    <xf numFmtId="46" fontId="0" fillId="0" borderId="0" xfId="0" applyNumberFormat="1"/>
    <xf numFmtId="0" fontId="3" fillId="0" borderId="1" xfId="0" applyFont="1" applyBorder="1"/>
    <xf numFmtId="0" fontId="0" fillId="0" borderId="0" xfId="0" applyFont="1"/>
    <xf numFmtId="0" fontId="1" fillId="0" borderId="0" xfId="0" quotePrefix="1" applyFont="1"/>
    <xf numFmtId="0" fontId="3" fillId="0" borderId="0" xfId="0" applyFont="1" applyProtection="1"/>
    <xf numFmtId="0" fontId="3" fillId="0" borderId="0" xfId="0" applyFont="1" applyAlignment="1" applyProtection="1">
      <alignment textRotation="45"/>
    </xf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/>
    <xf numFmtId="1" fontId="6" fillId="0" borderId="0" xfId="0" applyNumberFormat="1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</cellXfs>
  <cellStyles count="1">
    <cellStyle name="Standaard" xfId="0" builtinId="0"/>
  </cellStyles>
  <dxfs count="1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localhost/phpmyadmin/sql.php?db=bk_2017&amp;table=wedstrijden&amp;sql_query=SELECT+wedstrijden.wedstrijd_id,+ploeg1.ploegnaam+as+ploegnaam1,+ploeg2.ploegnaam+as+ploegnaam2%0aFROM+wedstrijden%0aINNER+JOIN+ploegen+as+ploeg1+ON+wedstrijden.ploeg1_id+=+ploeg1.ploeg_id%0aINNER+JOIN++ploegen+as+ploeg2+ON+wedstrijden.ploeg2_id+=+ploeg2.ploeg_id%0aWHERE+1%0aORDER+BY+%60wedstrijden%60.%60wedstrijd_id%60++DESC&amp;session_max_rows=all&amp;token=90e85a99919f61e80308de508ff8760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5" name="Afbeelding 4" descr="Oplope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869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20</xdr:col>
      <xdr:colOff>9525</xdr:colOff>
      <xdr:row>2</xdr:row>
      <xdr:rowOff>9525</xdr:rowOff>
    </xdr:to>
    <xdr:pic>
      <xdr:nvPicPr>
        <xdr:cNvPr id="6" name="Afbeelding 5" descr="Oplope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7" name="Afbeelding 6" descr="Oplope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2003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ploeg2%60.%60ploegnaam%60+ASC&amp;session_max_rows=all&amp;token=90e85a99919f61e80308de508ff87607" TargetMode="External"/><Relationship Id="rId2" Type="http://schemas.openxmlformats.org/officeDocument/2006/relationships/hyperlink" Target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ploeg1%60.%60ploegnaam%60+ASC&amp;session_max_rows=all&amp;token=90e85a99919f61e80308de508ff87607" TargetMode="External"/><Relationship Id="rId1" Type="http://schemas.openxmlformats.org/officeDocument/2006/relationships/hyperlink" Target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wedstrijden%60.%60wedstrijd_id%60++DESC&amp;session_max_rows=all&amp;token=90e85a99919f61e80308de508ff87607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W2476"/>
  <sheetViews>
    <sheetView tabSelected="1" topLeftCell="G1" workbookViewId="0">
      <pane ySplit="3" topLeftCell="A4" activePane="bottomLeft" state="frozen"/>
      <selection activeCell="G1" sqref="G1"/>
      <selection pane="bottomLeft" activeCell="J1624" sqref="J1624"/>
    </sheetView>
  </sheetViews>
  <sheetFormatPr defaultRowHeight="15" outlineLevelCol="1" x14ac:dyDescent="0.25"/>
  <cols>
    <col min="1" max="6" width="9.140625" hidden="1" customWidth="1" outlineLevel="1"/>
    <col min="7" max="7" width="31.7109375" customWidth="1" collapsed="1"/>
    <col min="8" max="8" width="5.42578125" customWidth="1"/>
    <col min="9" max="9" width="10.85546875" customWidth="1"/>
    <col min="10" max="10" width="15" customWidth="1"/>
    <col min="11" max="11" width="5" customWidth="1"/>
    <col min="12" max="12" width="11.42578125" customWidth="1"/>
    <col min="13" max="13" width="11.85546875" customWidth="1"/>
    <col min="16" max="22" width="9.140625" hidden="1" customWidth="1" outlineLevel="1"/>
    <col min="23" max="23" width="9.140625" collapsed="1"/>
  </cols>
  <sheetData>
    <row r="1" spans="1:21" ht="31.5" x14ac:dyDescent="0.5">
      <c r="G1" s="13" t="s">
        <v>435</v>
      </c>
    </row>
    <row r="3" spans="1:21" ht="15.75" thickBot="1" x14ac:dyDescent="0.3">
      <c r="A3" s="1" t="s">
        <v>365</v>
      </c>
      <c r="G3" s="17" t="s">
        <v>448</v>
      </c>
      <c r="H3" s="17"/>
      <c r="I3" s="8" t="s">
        <v>450</v>
      </c>
      <c r="J3" s="8" t="s">
        <v>449</v>
      </c>
      <c r="K3" s="8" t="s">
        <v>451</v>
      </c>
      <c r="L3" s="8" t="s">
        <v>452</v>
      </c>
      <c r="M3" s="8" t="s">
        <v>453</v>
      </c>
      <c r="N3" s="8" t="s">
        <v>454</v>
      </c>
      <c r="P3" s="8" t="s">
        <v>0</v>
      </c>
      <c r="Q3" s="8" t="s">
        <v>367</v>
      </c>
      <c r="R3" s="8" t="s">
        <v>368</v>
      </c>
      <c r="S3" s="15"/>
      <c r="T3" s="15"/>
    </row>
    <row r="4" spans="1:21" x14ac:dyDescent="0.25">
      <c r="A4" s="2" t="s">
        <v>298</v>
      </c>
      <c r="G4" t="str">
        <f>VLOOKUP(H4,$P$4:$U$161,6,FALSE)</f>
        <v>Deventer - Meridian C</v>
      </c>
      <c r="H4">
        <v>1</v>
      </c>
      <c r="I4" t="s">
        <v>523</v>
      </c>
      <c r="J4" t="s">
        <v>58</v>
      </c>
      <c r="K4">
        <v>1</v>
      </c>
      <c r="L4" t="s">
        <v>455</v>
      </c>
      <c r="M4" t="s">
        <v>833</v>
      </c>
      <c r="N4" s="6">
        <v>0.24444444444444446</v>
      </c>
      <c r="P4">
        <v>1</v>
      </c>
      <c r="Q4" t="s">
        <v>455</v>
      </c>
      <c r="R4" t="s">
        <v>456</v>
      </c>
      <c r="S4" t="s">
        <v>457</v>
      </c>
      <c r="U4" t="str">
        <f t="shared" ref="U4:U35" si="0">CONCATENATE(Q4," - ",R4)</f>
        <v>Deventer - Meridian C</v>
      </c>
    </row>
    <row r="5" spans="1:21" x14ac:dyDescent="0.25">
      <c r="A5" s="2"/>
      <c r="G5" t="str">
        <f t="shared" ref="G5:G68" si="1">VLOOKUP(H5,$P$4:$U$161,6,FALSE)</f>
        <v>Deventer - Meridian C</v>
      </c>
      <c r="H5">
        <v>1</v>
      </c>
      <c r="I5" t="s">
        <v>524</v>
      </c>
      <c r="J5" t="s">
        <v>525</v>
      </c>
      <c r="K5">
        <v>3</v>
      </c>
      <c r="L5" t="s">
        <v>456</v>
      </c>
      <c r="M5" t="s">
        <v>833</v>
      </c>
      <c r="N5" s="6">
        <v>0.48472222222222222</v>
      </c>
      <c r="P5">
        <v>2</v>
      </c>
      <c r="Q5" t="s">
        <v>458</v>
      </c>
      <c r="R5" t="s">
        <v>459</v>
      </c>
      <c r="S5" t="s">
        <v>457</v>
      </c>
      <c r="U5" t="str">
        <f t="shared" si="0"/>
        <v>M. De Ruyter 1 - Veurne</v>
      </c>
    </row>
    <row r="6" spans="1:21" x14ac:dyDescent="0.25">
      <c r="A6" s="1" t="s">
        <v>366</v>
      </c>
      <c r="G6" t="str">
        <f t="shared" si="1"/>
        <v>Deventer - Meridian C</v>
      </c>
      <c r="H6">
        <v>1</v>
      </c>
      <c r="I6" t="s">
        <v>526</v>
      </c>
      <c r="J6" t="s">
        <v>527</v>
      </c>
      <c r="K6">
        <v>2</v>
      </c>
      <c r="L6" t="s">
        <v>456</v>
      </c>
      <c r="M6" t="s">
        <v>833</v>
      </c>
      <c r="N6" s="6">
        <v>0.48819444444444443</v>
      </c>
      <c r="P6">
        <v>3</v>
      </c>
      <c r="Q6" t="s">
        <v>460</v>
      </c>
      <c r="R6" t="s">
        <v>149</v>
      </c>
      <c r="S6" t="s">
        <v>461</v>
      </c>
      <c r="U6" t="str">
        <f t="shared" si="0"/>
        <v>Dragon - RKV 2</v>
      </c>
    </row>
    <row r="7" spans="1:21" x14ac:dyDescent="0.25">
      <c r="A7" s="2" t="s">
        <v>431</v>
      </c>
      <c r="G7" t="str">
        <f t="shared" si="1"/>
        <v>Deventer - Meridian C</v>
      </c>
      <c r="H7">
        <v>1</v>
      </c>
      <c r="I7" t="s">
        <v>523</v>
      </c>
      <c r="J7" t="s">
        <v>58</v>
      </c>
      <c r="K7">
        <v>1</v>
      </c>
      <c r="L7" t="s">
        <v>455</v>
      </c>
      <c r="M7" t="s">
        <v>833</v>
      </c>
      <c r="N7" s="6">
        <v>0.56666666666666665</v>
      </c>
      <c r="P7">
        <v>4</v>
      </c>
      <c r="Q7" t="s">
        <v>462</v>
      </c>
      <c r="R7" t="s">
        <v>463</v>
      </c>
      <c r="S7" t="s">
        <v>461</v>
      </c>
      <c r="U7" t="str">
        <f t="shared" si="0"/>
        <v>Rijnland B - Meridian R1</v>
      </c>
    </row>
    <row r="8" spans="1:21" x14ac:dyDescent="0.25">
      <c r="A8" s="2" t="s">
        <v>362</v>
      </c>
      <c r="G8" t="str">
        <f t="shared" si="1"/>
        <v>Deventer - Meridian C</v>
      </c>
      <c r="H8">
        <v>1</v>
      </c>
      <c r="I8" t="s">
        <v>528</v>
      </c>
      <c r="J8" t="s">
        <v>113</v>
      </c>
      <c r="K8">
        <v>8</v>
      </c>
      <c r="L8" t="s">
        <v>455</v>
      </c>
      <c r="M8" t="s">
        <v>833</v>
      </c>
      <c r="N8" s="6">
        <v>0.59861111111111109</v>
      </c>
      <c r="P8">
        <v>5</v>
      </c>
      <c r="Q8" t="s">
        <v>464</v>
      </c>
      <c r="R8" t="s">
        <v>465</v>
      </c>
      <c r="S8" t="s">
        <v>466</v>
      </c>
      <c r="U8" t="str">
        <f t="shared" si="0"/>
        <v>St Albans - Viking Venlo B</v>
      </c>
    </row>
    <row r="9" spans="1:21" x14ac:dyDescent="0.25">
      <c r="A9" s="2" t="s">
        <v>363</v>
      </c>
      <c r="G9" t="str">
        <f t="shared" si="1"/>
        <v>Deventer - Meridian C</v>
      </c>
      <c r="H9">
        <v>1</v>
      </c>
      <c r="I9" t="s">
        <v>526</v>
      </c>
      <c r="J9" t="s">
        <v>527</v>
      </c>
      <c r="K9">
        <v>2</v>
      </c>
      <c r="L9" t="s">
        <v>456</v>
      </c>
      <c r="M9" t="s">
        <v>833</v>
      </c>
      <c r="N9" s="6">
        <v>0.67152777777777783</v>
      </c>
      <c r="P9">
        <v>6</v>
      </c>
      <c r="Q9" t="s">
        <v>467</v>
      </c>
      <c r="R9" t="s">
        <v>468</v>
      </c>
      <c r="S9" t="s">
        <v>469</v>
      </c>
      <c r="U9" t="str">
        <f t="shared" si="0"/>
        <v>Gent - Acigne 1</v>
      </c>
    </row>
    <row r="10" spans="1:21" x14ac:dyDescent="0.25">
      <c r="A10" s="2" t="s">
        <v>364</v>
      </c>
      <c r="G10" t="str">
        <f t="shared" si="1"/>
        <v>Deventer - Meridian C</v>
      </c>
      <c r="H10">
        <v>1</v>
      </c>
      <c r="I10" t="s">
        <v>523</v>
      </c>
      <c r="J10" t="s">
        <v>58</v>
      </c>
      <c r="K10">
        <v>1</v>
      </c>
      <c r="L10" t="s">
        <v>455</v>
      </c>
      <c r="M10" t="s">
        <v>833</v>
      </c>
      <c r="N10" s="6">
        <v>0.74375000000000002</v>
      </c>
      <c r="P10">
        <v>7</v>
      </c>
      <c r="Q10" t="s">
        <v>470</v>
      </c>
      <c r="R10" t="s">
        <v>471</v>
      </c>
      <c r="S10" t="s">
        <v>469</v>
      </c>
      <c r="U10" t="str">
        <f t="shared" si="0"/>
        <v>Rijnland A - South Africa U21</v>
      </c>
    </row>
    <row r="11" spans="1:21" x14ac:dyDescent="0.25">
      <c r="A11" s="2" t="s">
        <v>369</v>
      </c>
      <c r="G11" t="str">
        <f t="shared" si="1"/>
        <v>Deventer - Meridian C</v>
      </c>
      <c r="H11">
        <v>1</v>
      </c>
      <c r="I11" t="s">
        <v>529</v>
      </c>
      <c r="J11" t="s">
        <v>530</v>
      </c>
      <c r="K11">
        <v>4</v>
      </c>
      <c r="L11" t="s">
        <v>456</v>
      </c>
      <c r="M11" t="s">
        <v>833</v>
      </c>
      <c r="N11" s="6">
        <v>0.8027777777777777</v>
      </c>
      <c r="P11">
        <v>8</v>
      </c>
      <c r="Q11" t="s">
        <v>472</v>
      </c>
      <c r="R11" t="s">
        <v>473</v>
      </c>
      <c r="S11" t="s">
        <v>474</v>
      </c>
      <c r="U11" t="str">
        <f t="shared" si="0"/>
        <v>Bedford Raiders - Mokka</v>
      </c>
    </row>
    <row r="12" spans="1:21" x14ac:dyDescent="0.25">
      <c r="A12" s="2"/>
      <c r="G12" t="str">
        <f t="shared" si="1"/>
        <v>Deventer - Meridian C</v>
      </c>
      <c r="H12">
        <v>1</v>
      </c>
      <c r="I12" t="s">
        <v>523</v>
      </c>
      <c r="J12" t="s">
        <v>58</v>
      </c>
      <c r="K12">
        <v>1</v>
      </c>
      <c r="L12" t="s">
        <v>455</v>
      </c>
      <c r="M12" t="s">
        <v>833</v>
      </c>
      <c r="N12" s="6">
        <v>0.80972222222222223</v>
      </c>
      <c r="P12">
        <v>9</v>
      </c>
      <c r="Q12" t="s">
        <v>475</v>
      </c>
      <c r="R12" t="s">
        <v>476</v>
      </c>
      <c r="S12" t="s">
        <v>477</v>
      </c>
      <c r="U12" t="str">
        <f t="shared" si="0"/>
        <v>TNT - Manchester</v>
      </c>
    </row>
    <row r="13" spans="1:21" x14ac:dyDescent="0.25">
      <c r="A13" s="2"/>
      <c r="G13" t="str">
        <f t="shared" si="1"/>
        <v>M. De Ruyter 1 - Veurne</v>
      </c>
      <c r="H13">
        <v>2</v>
      </c>
      <c r="I13" t="s">
        <v>167</v>
      </c>
      <c r="J13" t="s">
        <v>531</v>
      </c>
      <c r="K13">
        <v>5</v>
      </c>
      <c r="L13" t="s">
        <v>459</v>
      </c>
      <c r="M13" t="s">
        <v>833</v>
      </c>
      <c r="N13" s="6">
        <v>1.2499999999999999E-2</v>
      </c>
      <c r="P13">
        <v>10</v>
      </c>
      <c r="Q13" t="s">
        <v>478</v>
      </c>
      <c r="R13" t="s">
        <v>479</v>
      </c>
      <c r="S13" t="s">
        <v>474</v>
      </c>
      <c r="U13" t="str">
        <f t="shared" si="0"/>
        <v>Viking Amsterd. - South Africa W.</v>
      </c>
    </row>
    <row r="14" spans="1:21" x14ac:dyDescent="0.25">
      <c r="A14" s="2"/>
      <c r="G14" t="str">
        <f t="shared" si="1"/>
        <v>M. De Ruyter 1 - Veurne</v>
      </c>
      <c r="H14">
        <v>2</v>
      </c>
      <c r="I14" t="s">
        <v>36</v>
      </c>
      <c r="J14" t="s">
        <v>532</v>
      </c>
      <c r="K14">
        <v>5</v>
      </c>
      <c r="L14" t="s">
        <v>458</v>
      </c>
      <c r="M14" t="s">
        <v>833</v>
      </c>
      <c r="N14" s="6">
        <v>4.0972222222222222E-2</v>
      </c>
      <c r="P14">
        <v>11</v>
      </c>
      <c r="Q14" t="s">
        <v>480</v>
      </c>
      <c r="R14" t="s">
        <v>481</v>
      </c>
      <c r="S14" t="s">
        <v>482</v>
      </c>
      <c r="U14" t="str">
        <f t="shared" si="0"/>
        <v>Ieper - Vinking Venlo A</v>
      </c>
    </row>
    <row r="15" spans="1:21" x14ac:dyDescent="0.25">
      <c r="A15" s="1" t="s">
        <v>307</v>
      </c>
      <c r="G15" t="str">
        <f t="shared" si="1"/>
        <v>M. De Ruyter 1 - Veurne</v>
      </c>
      <c r="H15">
        <v>2</v>
      </c>
      <c r="I15" t="s">
        <v>167</v>
      </c>
      <c r="J15" t="s">
        <v>531</v>
      </c>
      <c r="K15">
        <v>5</v>
      </c>
      <c r="L15" t="s">
        <v>459</v>
      </c>
      <c r="M15" t="s">
        <v>833</v>
      </c>
      <c r="N15" s="6">
        <v>4.6527777777777779E-2</v>
      </c>
      <c r="P15">
        <v>12</v>
      </c>
      <c r="Q15" t="s">
        <v>483</v>
      </c>
      <c r="R15" t="s">
        <v>484</v>
      </c>
      <c r="S15" t="s">
        <v>482</v>
      </c>
      <c r="U15" t="str">
        <f t="shared" si="0"/>
        <v>Pennine - Acigne 2 Fricad.</v>
      </c>
    </row>
    <row r="16" spans="1:21" x14ac:dyDescent="0.25">
      <c r="A16" s="2" t="s">
        <v>302</v>
      </c>
      <c r="G16" t="str">
        <f t="shared" si="1"/>
        <v>M. De Ruyter 1 - Veurne</v>
      </c>
      <c r="H16">
        <v>2</v>
      </c>
      <c r="I16" t="s">
        <v>83</v>
      </c>
      <c r="J16" t="s">
        <v>399</v>
      </c>
      <c r="K16">
        <v>8</v>
      </c>
      <c r="L16" t="s">
        <v>459</v>
      </c>
      <c r="M16" t="s">
        <v>833</v>
      </c>
      <c r="N16" s="6">
        <v>0.22638888888888889</v>
      </c>
      <c r="P16">
        <v>13</v>
      </c>
      <c r="Q16" t="s">
        <v>485</v>
      </c>
      <c r="R16" t="s">
        <v>486</v>
      </c>
      <c r="S16" t="s">
        <v>461</v>
      </c>
      <c r="U16" t="str">
        <f t="shared" si="0"/>
        <v>Jesters - Odysseus B</v>
      </c>
    </row>
    <row r="17" spans="1:21" x14ac:dyDescent="0.25">
      <c r="A17" s="2" t="s">
        <v>303</v>
      </c>
      <c r="G17" t="str">
        <f t="shared" si="1"/>
        <v>M. De Ruyter 1 - Veurne</v>
      </c>
      <c r="H17">
        <v>2</v>
      </c>
      <c r="I17" t="s">
        <v>533</v>
      </c>
      <c r="J17" t="s">
        <v>534</v>
      </c>
      <c r="K17">
        <v>2</v>
      </c>
      <c r="L17" t="s">
        <v>458</v>
      </c>
      <c r="M17" t="s">
        <v>833</v>
      </c>
      <c r="N17" s="6">
        <v>0.29722222222222222</v>
      </c>
      <c r="P17">
        <v>14</v>
      </c>
      <c r="Q17" t="s">
        <v>460</v>
      </c>
      <c r="R17" t="s">
        <v>462</v>
      </c>
      <c r="S17" t="s">
        <v>461</v>
      </c>
      <c r="U17" t="str">
        <f t="shared" si="0"/>
        <v>Dragon - Rijnland B</v>
      </c>
    </row>
    <row r="18" spans="1:21" x14ac:dyDescent="0.25">
      <c r="A18" s="2" t="s">
        <v>304</v>
      </c>
      <c r="G18" t="str">
        <f t="shared" si="1"/>
        <v>M. De Ruyter 1 - Veurne</v>
      </c>
      <c r="H18">
        <v>2</v>
      </c>
      <c r="I18" t="s">
        <v>533</v>
      </c>
      <c r="J18" t="s">
        <v>534</v>
      </c>
      <c r="K18">
        <v>2</v>
      </c>
      <c r="L18" t="s">
        <v>458</v>
      </c>
      <c r="M18" t="s">
        <v>833</v>
      </c>
      <c r="N18" s="6">
        <v>0.60347222222222219</v>
      </c>
      <c r="P18">
        <v>15</v>
      </c>
      <c r="Q18" t="s">
        <v>487</v>
      </c>
      <c r="R18" t="s">
        <v>488</v>
      </c>
      <c r="S18" t="s">
        <v>466</v>
      </c>
      <c r="U18" t="str">
        <f t="shared" si="0"/>
        <v>Gekko 1 - KV Knudde A</v>
      </c>
    </row>
    <row r="19" spans="1:21" x14ac:dyDescent="0.25">
      <c r="A19" s="2" t="s">
        <v>305</v>
      </c>
      <c r="G19" t="str">
        <f t="shared" si="1"/>
        <v>M. De Ruyter 1 - Veurne</v>
      </c>
      <c r="H19">
        <v>2</v>
      </c>
      <c r="I19" t="s">
        <v>533</v>
      </c>
      <c r="J19" t="s">
        <v>534</v>
      </c>
      <c r="K19">
        <v>2</v>
      </c>
      <c r="L19" t="s">
        <v>458</v>
      </c>
      <c r="M19" t="s">
        <v>833</v>
      </c>
      <c r="N19" s="6">
        <v>0.79236111111111107</v>
      </c>
      <c r="P19">
        <v>16</v>
      </c>
      <c r="Q19" t="s">
        <v>489</v>
      </c>
      <c r="R19" t="s">
        <v>490</v>
      </c>
      <c r="S19" t="s">
        <v>457</v>
      </c>
      <c r="U19" t="str">
        <f t="shared" si="0"/>
        <v>Kingston A - East End</v>
      </c>
    </row>
    <row r="20" spans="1:21" x14ac:dyDescent="0.25">
      <c r="A20" s="2" t="s">
        <v>306</v>
      </c>
      <c r="G20" t="str">
        <f t="shared" si="1"/>
        <v>Dragon - RKV 2</v>
      </c>
      <c r="H20">
        <v>3</v>
      </c>
      <c r="I20" t="s">
        <v>535</v>
      </c>
      <c r="J20" t="s">
        <v>536</v>
      </c>
      <c r="K20">
        <v>3</v>
      </c>
      <c r="L20" t="s">
        <v>511</v>
      </c>
      <c r="M20" t="s">
        <v>833</v>
      </c>
      <c r="N20" s="6">
        <v>0.11527777777777777</v>
      </c>
      <c r="P20">
        <v>17</v>
      </c>
      <c r="Q20" t="s">
        <v>455</v>
      </c>
      <c r="R20" t="s">
        <v>458</v>
      </c>
      <c r="S20" t="s">
        <v>457</v>
      </c>
      <c r="U20" t="str">
        <f t="shared" si="0"/>
        <v>Deventer - M. De Ruyter 1</v>
      </c>
    </row>
    <row r="21" spans="1:21" x14ac:dyDescent="0.25">
      <c r="A21" s="2"/>
      <c r="G21" t="str">
        <f t="shared" si="1"/>
        <v>Dragon - RKV 2</v>
      </c>
      <c r="H21">
        <v>3</v>
      </c>
      <c r="I21" t="s">
        <v>537</v>
      </c>
      <c r="J21" t="s">
        <v>538</v>
      </c>
      <c r="K21">
        <v>8</v>
      </c>
      <c r="L21" t="s">
        <v>511</v>
      </c>
      <c r="M21" t="s">
        <v>833</v>
      </c>
      <c r="N21" s="6">
        <v>0.16388888888888889</v>
      </c>
      <c r="P21">
        <v>18</v>
      </c>
      <c r="Q21" t="s">
        <v>491</v>
      </c>
      <c r="R21" t="s">
        <v>492</v>
      </c>
      <c r="S21" t="s">
        <v>474</v>
      </c>
      <c r="U21" t="str">
        <f t="shared" si="0"/>
        <v>BKS - MDR Mix</v>
      </c>
    </row>
    <row r="22" spans="1:21" x14ac:dyDescent="0.25">
      <c r="A22" s="1" t="s">
        <v>289</v>
      </c>
      <c r="G22" t="str">
        <f t="shared" si="1"/>
        <v>Dragon - RKV 2</v>
      </c>
      <c r="H22">
        <v>3</v>
      </c>
      <c r="I22" t="s">
        <v>539</v>
      </c>
      <c r="J22" t="s">
        <v>540</v>
      </c>
      <c r="K22">
        <v>5</v>
      </c>
      <c r="L22" t="s">
        <v>511</v>
      </c>
      <c r="M22" t="s">
        <v>833</v>
      </c>
      <c r="N22" s="6">
        <v>0.26666666666666666</v>
      </c>
      <c r="P22">
        <v>19</v>
      </c>
      <c r="Q22" t="s">
        <v>472</v>
      </c>
      <c r="R22" t="s">
        <v>478</v>
      </c>
      <c r="S22" t="s">
        <v>474</v>
      </c>
      <c r="U22" t="str">
        <f t="shared" si="0"/>
        <v>Bedford Raiders - Viking Amsterd.</v>
      </c>
    </row>
    <row r="23" spans="1:21" x14ac:dyDescent="0.25">
      <c r="A23" s="2" t="s">
        <v>12</v>
      </c>
      <c r="G23" t="str">
        <f t="shared" si="1"/>
        <v>Dragon - RKV 2</v>
      </c>
      <c r="H23">
        <v>3</v>
      </c>
      <c r="I23" t="s">
        <v>157</v>
      </c>
      <c r="J23" t="s">
        <v>158</v>
      </c>
      <c r="K23">
        <v>6</v>
      </c>
      <c r="L23" t="s">
        <v>149</v>
      </c>
      <c r="M23" t="s">
        <v>834</v>
      </c>
      <c r="N23" s="6">
        <v>0.31666666666666665</v>
      </c>
      <c r="P23">
        <v>20</v>
      </c>
      <c r="Q23" t="s">
        <v>493</v>
      </c>
      <c r="R23" t="s">
        <v>312</v>
      </c>
      <c r="S23" t="s">
        <v>477</v>
      </c>
      <c r="U23" t="str">
        <f t="shared" si="0"/>
        <v>Groningen B - KCCN</v>
      </c>
    </row>
    <row r="24" spans="1:21" x14ac:dyDescent="0.25">
      <c r="A24" s="2" t="s">
        <v>13</v>
      </c>
      <c r="G24" t="str">
        <f t="shared" si="1"/>
        <v>Dragon - RKV 2</v>
      </c>
      <c r="H24">
        <v>3</v>
      </c>
      <c r="I24" t="s">
        <v>541</v>
      </c>
      <c r="J24" t="s">
        <v>542</v>
      </c>
      <c r="K24">
        <v>2</v>
      </c>
      <c r="L24" t="s">
        <v>511</v>
      </c>
      <c r="M24" t="s">
        <v>833</v>
      </c>
      <c r="N24" s="6">
        <v>0.36527777777777781</v>
      </c>
      <c r="P24">
        <v>21</v>
      </c>
      <c r="Q24" t="s">
        <v>66</v>
      </c>
      <c r="R24" t="s">
        <v>494</v>
      </c>
      <c r="S24" t="s">
        <v>469</v>
      </c>
      <c r="U24" t="str">
        <f t="shared" si="0"/>
        <v>RKV 1 - Keistad A</v>
      </c>
    </row>
    <row r="25" spans="1:21" x14ac:dyDescent="0.25">
      <c r="A25" s="2" t="s">
        <v>14</v>
      </c>
      <c r="G25" t="str">
        <f t="shared" si="1"/>
        <v>Dragon - RKV 2</v>
      </c>
      <c r="H25">
        <v>3</v>
      </c>
      <c r="I25" t="s">
        <v>157</v>
      </c>
      <c r="J25" t="s">
        <v>158</v>
      </c>
      <c r="K25">
        <v>6</v>
      </c>
      <c r="L25" t="s">
        <v>149</v>
      </c>
      <c r="M25" t="s">
        <v>833</v>
      </c>
      <c r="N25" s="6">
        <v>0.4381944444444445</v>
      </c>
      <c r="P25">
        <v>22</v>
      </c>
      <c r="Q25" t="s">
        <v>467</v>
      </c>
      <c r="R25" t="s">
        <v>470</v>
      </c>
      <c r="S25" t="s">
        <v>469</v>
      </c>
      <c r="U25" t="str">
        <f t="shared" si="0"/>
        <v>Gent - Rijnland A</v>
      </c>
    </row>
    <row r="26" spans="1:21" x14ac:dyDescent="0.25">
      <c r="A26" s="2"/>
      <c r="G26" t="str">
        <f t="shared" si="1"/>
        <v>Dragon - RKV 2</v>
      </c>
      <c r="H26">
        <v>3</v>
      </c>
      <c r="I26" t="s">
        <v>157</v>
      </c>
      <c r="J26" t="s">
        <v>158</v>
      </c>
      <c r="K26">
        <v>6</v>
      </c>
      <c r="L26" t="s">
        <v>149</v>
      </c>
      <c r="M26" t="s">
        <v>833</v>
      </c>
      <c r="N26" s="6">
        <v>0.47222222222222227</v>
      </c>
      <c r="P26">
        <v>23</v>
      </c>
      <c r="Q26" t="s">
        <v>473</v>
      </c>
      <c r="R26" t="s">
        <v>479</v>
      </c>
      <c r="S26" t="s">
        <v>474</v>
      </c>
      <c r="U26" t="str">
        <f t="shared" si="0"/>
        <v>Mokka - South Africa W.</v>
      </c>
    </row>
    <row r="27" spans="1:21" x14ac:dyDescent="0.25">
      <c r="A27" s="2"/>
      <c r="G27" t="str">
        <f t="shared" si="1"/>
        <v>Dragon - RKV 2</v>
      </c>
      <c r="H27">
        <v>3</v>
      </c>
      <c r="I27" t="s">
        <v>539</v>
      </c>
      <c r="J27" t="s">
        <v>540</v>
      </c>
      <c r="K27">
        <v>5</v>
      </c>
      <c r="L27" t="s">
        <v>511</v>
      </c>
      <c r="M27" t="s">
        <v>833</v>
      </c>
      <c r="N27" s="6">
        <v>0.52777777777777779</v>
      </c>
      <c r="P27">
        <v>25</v>
      </c>
      <c r="Q27" t="s">
        <v>462</v>
      </c>
      <c r="R27" t="s">
        <v>485</v>
      </c>
      <c r="S27" t="s">
        <v>461</v>
      </c>
      <c r="U27" t="str">
        <f t="shared" si="0"/>
        <v>Rijnland B - Jesters</v>
      </c>
    </row>
    <row r="28" spans="1:21" x14ac:dyDescent="0.25">
      <c r="A28" s="2"/>
      <c r="G28" t="str">
        <f t="shared" si="1"/>
        <v>Dragon - RKV 2</v>
      </c>
      <c r="H28">
        <v>3</v>
      </c>
      <c r="I28" t="s">
        <v>537</v>
      </c>
      <c r="J28" t="s">
        <v>538</v>
      </c>
      <c r="K28">
        <v>8</v>
      </c>
      <c r="L28" t="s">
        <v>511</v>
      </c>
      <c r="M28" t="s">
        <v>833</v>
      </c>
      <c r="N28" s="6">
        <v>0.56041666666666667</v>
      </c>
      <c r="P28">
        <v>26</v>
      </c>
      <c r="Q28" t="s">
        <v>495</v>
      </c>
      <c r="R28" t="s">
        <v>496</v>
      </c>
      <c r="S28" t="s">
        <v>482</v>
      </c>
      <c r="U28" t="str">
        <f t="shared" si="0"/>
        <v>Meridian E - Vidra</v>
      </c>
    </row>
    <row r="29" spans="1:21" x14ac:dyDescent="0.25">
      <c r="A29" s="2"/>
      <c r="G29" t="str">
        <f t="shared" si="1"/>
        <v>Dragon - RKV 2</v>
      </c>
      <c r="H29">
        <v>3</v>
      </c>
      <c r="I29" t="s">
        <v>537</v>
      </c>
      <c r="J29" t="s">
        <v>538</v>
      </c>
      <c r="K29">
        <v>8</v>
      </c>
      <c r="L29" t="s">
        <v>511</v>
      </c>
      <c r="M29" t="s">
        <v>833</v>
      </c>
      <c r="N29" s="6">
        <v>0.61944444444444446</v>
      </c>
      <c r="P29">
        <v>27</v>
      </c>
      <c r="Q29" t="s">
        <v>480</v>
      </c>
      <c r="R29" t="s">
        <v>483</v>
      </c>
      <c r="S29" t="s">
        <v>482</v>
      </c>
      <c r="U29" t="str">
        <f t="shared" si="0"/>
        <v>Ieper - Pennine</v>
      </c>
    </row>
    <row r="30" spans="1:21" x14ac:dyDescent="0.25">
      <c r="G30" t="str">
        <f t="shared" si="1"/>
        <v>Dragon - RKV 2</v>
      </c>
      <c r="H30">
        <v>3</v>
      </c>
      <c r="I30" t="s">
        <v>51</v>
      </c>
      <c r="J30" t="s">
        <v>277</v>
      </c>
      <c r="K30">
        <v>12</v>
      </c>
      <c r="L30" t="s">
        <v>149</v>
      </c>
      <c r="M30" t="s">
        <v>833</v>
      </c>
      <c r="N30" s="6">
        <v>0.65</v>
      </c>
      <c r="P30">
        <v>29</v>
      </c>
      <c r="Q30" t="s">
        <v>149</v>
      </c>
      <c r="R30" t="s">
        <v>463</v>
      </c>
      <c r="S30" t="s">
        <v>461</v>
      </c>
      <c r="U30" t="str">
        <f t="shared" si="0"/>
        <v>RKV 2 - Meridian R1</v>
      </c>
    </row>
    <row r="31" spans="1:21" x14ac:dyDescent="0.25">
      <c r="G31" t="str">
        <f t="shared" si="1"/>
        <v>Dragon - RKV 2</v>
      </c>
      <c r="H31">
        <v>3</v>
      </c>
      <c r="I31" t="s">
        <v>539</v>
      </c>
      <c r="J31" t="s">
        <v>540</v>
      </c>
      <c r="K31">
        <v>5</v>
      </c>
      <c r="L31" t="s">
        <v>511</v>
      </c>
      <c r="M31" t="s">
        <v>833</v>
      </c>
      <c r="N31" s="6">
        <v>0.7416666666666667</v>
      </c>
      <c r="P31">
        <v>30</v>
      </c>
      <c r="Q31" t="s">
        <v>478</v>
      </c>
      <c r="R31" t="s">
        <v>491</v>
      </c>
      <c r="S31" t="s">
        <v>474</v>
      </c>
      <c r="U31" t="str">
        <f t="shared" si="0"/>
        <v>Viking Amsterd. - BKS</v>
      </c>
    </row>
    <row r="32" spans="1:21" x14ac:dyDescent="0.25">
      <c r="G32" t="str">
        <f t="shared" si="1"/>
        <v>Rijnland B - Meridian R1</v>
      </c>
      <c r="H32">
        <v>4</v>
      </c>
      <c r="I32" t="s">
        <v>543</v>
      </c>
      <c r="J32" t="s">
        <v>544</v>
      </c>
      <c r="K32">
        <v>1</v>
      </c>
      <c r="L32" t="s">
        <v>462</v>
      </c>
      <c r="M32" t="s">
        <v>833</v>
      </c>
      <c r="N32" s="6">
        <v>7.9166666666666663E-2</v>
      </c>
      <c r="P32">
        <v>33</v>
      </c>
      <c r="Q32" t="s">
        <v>497</v>
      </c>
      <c r="R32" t="s">
        <v>464</v>
      </c>
      <c r="S32" t="s">
        <v>466</v>
      </c>
      <c r="U32" t="str">
        <f t="shared" si="0"/>
        <v>Agaddes - St Albans</v>
      </c>
    </row>
    <row r="33" spans="7:21" x14ac:dyDescent="0.25">
      <c r="G33" t="str">
        <f t="shared" si="1"/>
        <v>Rijnland B - Meridian R1</v>
      </c>
      <c r="H33">
        <v>4</v>
      </c>
      <c r="I33" t="s">
        <v>545</v>
      </c>
      <c r="J33" t="s">
        <v>546</v>
      </c>
      <c r="K33">
        <v>2</v>
      </c>
      <c r="L33" t="s">
        <v>462</v>
      </c>
      <c r="M33" t="s">
        <v>833</v>
      </c>
      <c r="N33" s="6">
        <v>0.1361111111111111</v>
      </c>
      <c r="P33">
        <v>34</v>
      </c>
      <c r="Q33" t="s">
        <v>498</v>
      </c>
      <c r="R33" t="s">
        <v>475</v>
      </c>
      <c r="S33" t="s">
        <v>477</v>
      </c>
      <c r="U33" t="str">
        <f t="shared" si="0"/>
        <v>Kamikaze - TNT</v>
      </c>
    </row>
    <row r="34" spans="7:21" x14ac:dyDescent="0.25">
      <c r="G34" t="str">
        <f t="shared" si="1"/>
        <v>Rijnland B - Meridian R1</v>
      </c>
      <c r="H34">
        <v>4</v>
      </c>
      <c r="I34" t="s">
        <v>543</v>
      </c>
      <c r="J34" t="s">
        <v>544</v>
      </c>
      <c r="K34">
        <v>1</v>
      </c>
      <c r="L34" t="s">
        <v>462</v>
      </c>
      <c r="M34" t="s">
        <v>833</v>
      </c>
      <c r="N34" s="6">
        <v>0.36319444444444443</v>
      </c>
      <c r="P34">
        <v>36</v>
      </c>
      <c r="Q34" t="s">
        <v>456</v>
      </c>
      <c r="R34" t="s">
        <v>459</v>
      </c>
      <c r="S34" t="s">
        <v>457</v>
      </c>
      <c r="U34" t="str">
        <f t="shared" si="0"/>
        <v>Meridian C - Veurne</v>
      </c>
    </row>
    <row r="35" spans="7:21" x14ac:dyDescent="0.25">
      <c r="G35" t="str">
        <f t="shared" si="1"/>
        <v>Rijnland B - Meridian R1</v>
      </c>
      <c r="H35">
        <v>4</v>
      </c>
      <c r="I35" t="s">
        <v>86</v>
      </c>
      <c r="J35" t="s">
        <v>547</v>
      </c>
      <c r="K35">
        <v>3</v>
      </c>
      <c r="L35" t="s">
        <v>462</v>
      </c>
      <c r="M35" t="s">
        <v>833</v>
      </c>
      <c r="N35" s="6">
        <v>0.43333333333333335</v>
      </c>
      <c r="P35">
        <v>37</v>
      </c>
      <c r="Q35" t="s">
        <v>458</v>
      </c>
      <c r="R35" t="s">
        <v>489</v>
      </c>
      <c r="S35" t="s">
        <v>457</v>
      </c>
      <c r="U35" t="str">
        <f t="shared" si="0"/>
        <v>M. De Ruyter 1 - Kingston A</v>
      </c>
    </row>
    <row r="36" spans="7:21" x14ac:dyDescent="0.25">
      <c r="G36" t="str">
        <f t="shared" si="1"/>
        <v>Rijnland B - Meridian R1</v>
      </c>
      <c r="H36">
        <v>4</v>
      </c>
      <c r="I36" t="s">
        <v>543</v>
      </c>
      <c r="J36" t="s">
        <v>544</v>
      </c>
      <c r="K36">
        <v>1</v>
      </c>
      <c r="L36" t="s">
        <v>462</v>
      </c>
      <c r="M36" t="s">
        <v>833</v>
      </c>
      <c r="N36" s="6">
        <v>0.58124999999999993</v>
      </c>
      <c r="P36">
        <v>38</v>
      </c>
      <c r="Q36" t="s">
        <v>479</v>
      </c>
      <c r="R36" t="s">
        <v>492</v>
      </c>
      <c r="S36" t="s">
        <v>474</v>
      </c>
      <c r="U36" t="str">
        <f t="shared" ref="U36:U67" si="2">CONCATENATE(Q36," - ",R36)</f>
        <v>South Africa W. - MDR Mix</v>
      </c>
    </row>
    <row r="37" spans="7:21" x14ac:dyDescent="0.25">
      <c r="G37" t="str">
        <f t="shared" si="1"/>
        <v>Rijnland B - Meridian R1</v>
      </c>
      <c r="H37">
        <v>4</v>
      </c>
      <c r="I37" t="s">
        <v>548</v>
      </c>
      <c r="J37" t="s">
        <v>549</v>
      </c>
      <c r="K37">
        <v>5</v>
      </c>
      <c r="L37" t="s">
        <v>462</v>
      </c>
      <c r="M37" t="s">
        <v>833</v>
      </c>
      <c r="N37" s="6">
        <v>0.70763888888888893</v>
      </c>
      <c r="P37">
        <v>39</v>
      </c>
      <c r="Q37" t="s">
        <v>491</v>
      </c>
      <c r="R37" t="s">
        <v>472</v>
      </c>
      <c r="S37" t="s">
        <v>474</v>
      </c>
      <c r="U37" t="str">
        <f t="shared" si="2"/>
        <v>BKS - Bedford Raiders</v>
      </c>
    </row>
    <row r="38" spans="7:21" x14ac:dyDescent="0.25">
      <c r="G38" t="str">
        <f t="shared" si="1"/>
        <v>Rijnland B - Meridian R1</v>
      </c>
      <c r="H38">
        <v>4</v>
      </c>
      <c r="I38" t="s">
        <v>543</v>
      </c>
      <c r="J38" t="s">
        <v>544</v>
      </c>
      <c r="K38">
        <v>1</v>
      </c>
      <c r="L38" t="s">
        <v>462</v>
      </c>
      <c r="M38" t="s">
        <v>833</v>
      </c>
      <c r="N38" s="6">
        <v>0.80347222222222225</v>
      </c>
      <c r="P38">
        <v>40</v>
      </c>
      <c r="Q38" t="s">
        <v>465</v>
      </c>
      <c r="R38" t="s">
        <v>487</v>
      </c>
      <c r="S38" t="s">
        <v>466</v>
      </c>
      <c r="U38" t="str">
        <f t="shared" si="2"/>
        <v>Viking Venlo B - Gekko 1</v>
      </c>
    </row>
    <row r="39" spans="7:21" x14ac:dyDescent="0.25">
      <c r="G39" t="str">
        <f t="shared" si="1"/>
        <v>Rijnland B - Meridian R1</v>
      </c>
      <c r="H39">
        <v>4</v>
      </c>
      <c r="I39" t="s">
        <v>548</v>
      </c>
      <c r="J39" t="s">
        <v>549</v>
      </c>
      <c r="K39">
        <v>5</v>
      </c>
      <c r="L39" t="s">
        <v>462</v>
      </c>
      <c r="M39" t="s">
        <v>833</v>
      </c>
      <c r="N39" s="6">
        <v>0.83124999999999993</v>
      </c>
      <c r="P39">
        <v>41</v>
      </c>
      <c r="Q39" t="s">
        <v>468</v>
      </c>
      <c r="R39" t="s">
        <v>471</v>
      </c>
      <c r="S39" t="s">
        <v>469</v>
      </c>
      <c r="U39" t="str">
        <f t="shared" si="2"/>
        <v>Acigne 1 - South Africa U21</v>
      </c>
    </row>
    <row r="40" spans="7:21" x14ac:dyDescent="0.25">
      <c r="G40" t="str">
        <f t="shared" si="1"/>
        <v>St Albans - Viking Venlo B</v>
      </c>
      <c r="H40">
        <v>5</v>
      </c>
      <c r="I40" t="s">
        <v>550</v>
      </c>
      <c r="J40" t="s">
        <v>551</v>
      </c>
      <c r="K40">
        <v>5</v>
      </c>
      <c r="L40" t="s">
        <v>464</v>
      </c>
      <c r="M40" t="s">
        <v>833</v>
      </c>
      <c r="N40" s="6">
        <v>0.1013888888888889</v>
      </c>
      <c r="P40">
        <v>42</v>
      </c>
      <c r="Q40" t="s">
        <v>470</v>
      </c>
      <c r="R40" t="s">
        <v>66</v>
      </c>
      <c r="S40" t="s">
        <v>469</v>
      </c>
      <c r="U40" t="str">
        <f t="shared" si="2"/>
        <v>Rijnland A - RKV 1</v>
      </c>
    </row>
    <row r="41" spans="7:21" x14ac:dyDescent="0.25">
      <c r="G41" t="str">
        <f t="shared" si="1"/>
        <v>St Albans - Viking Venlo B</v>
      </c>
      <c r="H41">
        <v>5</v>
      </c>
      <c r="I41" t="s">
        <v>552</v>
      </c>
      <c r="J41" t="s">
        <v>551</v>
      </c>
      <c r="K41">
        <v>4</v>
      </c>
      <c r="L41" t="s">
        <v>464</v>
      </c>
      <c r="M41" t="s">
        <v>833</v>
      </c>
      <c r="N41" s="6">
        <v>0.12291666666666667</v>
      </c>
      <c r="P41">
        <v>43</v>
      </c>
      <c r="Q41" t="s">
        <v>463</v>
      </c>
      <c r="R41" t="s">
        <v>486</v>
      </c>
      <c r="S41" t="s">
        <v>461</v>
      </c>
      <c r="U41" t="str">
        <f t="shared" si="2"/>
        <v>Meridian R1 - Odysseus B</v>
      </c>
    </row>
    <row r="42" spans="7:21" x14ac:dyDescent="0.25">
      <c r="G42" t="str">
        <f t="shared" si="1"/>
        <v>St Albans - Viking Venlo B</v>
      </c>
      <c r="H42">
        <v>5</v>
      </c>
      <c r="I42" t="s">
        <v>34</v>
      </c>
      <c r="J42" t="s">
        <v>553</v>
      </c>
      <c r="K42">
        <v>9</v>
      </c>
      <c r="L42" t="s">
        <v>465</v>
      </c>
      <c r="M42" t="s">
        <v>833</v>
      </c>
      <c r="N42" s="6">
        <v>0.17708333333333334</v>
      </c>
      <c r="P42">
        <v>44</v>
      </c>
      <c r="Q42" t="s">
        <v>476</v>
      </c>
      <c r="R42" t="s">
        <v>493</v>
      </c>
      <c r="S42" t="s">
        <v>477</v>
      </c>
      <c r="U42" t="str">
        <f t="shared" si="2"/>
        <v>Manchester - Groningen B</v>
      </c>
    </row>
    <row r="43" spans="7:21" x14ac:dyDescent="0.25">
      <c r="G43" t="str">
        <f t="shared" si="1"/>
        <v>St Albans - Viking Venlo B</v>
      </c>
      <c r="H43">
        <v>5</v>
      </c>
      <c r="I43" t="s">
        <v>554</v>
      </c>
      <c r="J43" t="s">
        <v>555</v>
      </c>
      <c r="K43">
        <v>2</v>
      </c>
      <c r="L43" t="s">
        <v>464</v>
      </c>
      <c r="M43" t="s">
        <v>834</v>
      </c>
      <c r="N43" s="6">
        <v>0.17777777777777778</v>
      </c>
      <c r="P43">
        <v>45</v>
      </c>
      <c r="Q43" t="s">
        <v>485</v>
      </c>
      <c r="R43" t="s">
        <v>460</v>
      </c>
      <c r="S43" t="s">
        <v>461</v>
      </c>
      <c r="U43" t="str">
        <f t="shared" si="2"/>
        <v>Jesters - Dragon</v>
      </c>
    </row>
    <row r="44" spans="7:21" x14ac:dyDescent="0.25">
      <c r="G44" t="str">
        <f t="shared" si="1"/>
        <v>St Albans - Viking Venlo B</v>
      </c>
      <c r="H44">
        <v>5</v>
      </c>
      <c r="I44" t="s">
        <v>556</v>
      </c>
      <c r="J44" t="s">
        <v>555</v>
      </c>
      <c r="K44">
        <v>3</v>
      </c>
      <c r="L44" t="s">
        <v>464</v>
      </c>
      <c r="M44" t="s">
        <v>833</v>
      </c>
      <c r="N44" s="6">
        <v>0.29166666666666669</v>
      </c>
      <c r="P44">
        <v>46</v>
      </c>
      <c r="Q44" t="s">
        <v>481</v>
      </c>
      <c r="R44" t="s">
        <v>484</v>
      </c>
      <c r="S44" t="s">
        <v>482</v>
      </c>
      <c r="U44" t="str">
        <f t="shared" si="2"/>
        <v>Vinking Venlo A - Acigne 2 Fricad.</v>
      </c>
    </row>
    <row r="45" spans="7:21" x14ac:dyDescent="0.25">
      <c r="G45" t="str">
        <f t="shared" si="1"/>
        <v>St Albans - Viking Venlo B</v>
      </c>
      <c r="H45">
        <v>5</v>
      </c>
      <c r="I45" t="s">
        <v>432</v>
      </c>
      <c r="J45" t="s">
        <v>557</v>
      </c>
      <c r="K45">
        <v>7</v>
      </c>
      <c r="L45" t="s">
        <v>465</v>
      </c>
      <c r="M45" t="s">
        <v>833</v>
      </c>
      <c r="N45" s="6">
        <v>0.31180555555555556</v>
      </c>
      <c r="P45">
        <v>47</v>
      </c>
      <c r="Q45" t="s">
        <v>483</v>
      </c>
      <c r="R45" t="s">
        <v>495</v>
      </c>
      <c r="S45" t="s">
        <v>482</v>
      </c>
      <c r="U45" t="str">
        <f t="shared" si="2"/>
        <v>Pennine - Meridian E</v>
      </c>
    </row>
    <row r="46" spans="7:21" x14ac:dyDescent="0.25">
      <c r="G46" t="str">
        <f t="shared" si="1"/>
        <v>St Albans - Viking Venlo B</v>
      </c>
      <c r="H46">
        <v>5</v>
      </c>
      <c r="I46" t="s">
        <v>558</v>
      </c>
      <c r="J46" t="s">
        <v>559</v>
      </c>
      <c r="K46">
        <v>1</v>
      </c>
      <c r="L46" t="s">
        <v>464</v>
      </c>
      <c r="M46" t="s">
        <v>833</v>
      </c>
      <c r="N46" s="6">
        <v>0.3840277777777778</v>
      </c>
      <c r="P46">
        <v>48</v>
      </c>
      <c r="Q46" t="s">
        <v>492</v>
      </c>
      <c r="R46" t="s">
        <v>473</v>
      </c>
      <c r="S46" t="s">
        <v>474</v>
      </c>
      <c r="U46" t="str">
        <f t="shared" si="2"/>
        <v>MDR Mix - Mokka</v>
      </c>
    </row>
    <row r="47" spans="7:21" x14ac:dyDescent="0.25">
      <c r="G47" t="str">
        <f t="shared" si="1"/>
        <v>St Albans - Viking Venlo B</v>
      </c>
      <c r="H47">
        <v>5</v>
      </c>
      <c r="I47" t="s">
        <v>558</v>
      </c>
      <c r="J47" t="s">
        <v>559</v>
      </c>
      <c r="K47">
        <v>1</v>
      </c>
      <c r="L47" t="s">
        <v>464</v>
      </c>
      <c r="M47" t="s">
        <v>833</v>
      </c>
      <c r="N47" s="6">
        <v>0.4916666666666667</v>
      </c>
      <c r="P47">
        <v>49</v>
      </c>
      <c r="Q47" t="s">
        <v>472</v>
      </c>
      <c r="R47" t="s">
        <v>479</v>
      </c>
      <c r="S47" t="s">
        <v>474</v>
      </c>
      <c r="U47" t="str">
        <f t="shared" si="2"/>
        <v>Bedford Raiders - South Africa W.</v>
      </c>
    </row>
    <row r="48" spans="7:21" x14ac:dyDescent="0.25">
      <c r="G48" t="str">
        <f t="shared" si="1"/>
        <v>St Albans - Viking Venlo B</v>
      </c>
      <c r="H48">
        <v>5</v>
      </c>
      <c r="I48" t="s">
        <v>210</v>
      </c>
      <c r="J48" t="s">
        <v>560</v>
      </c>
      <c r="K48">
        <v>19</v>
      </c>
      <c r="L48" t="s">
        <v>465</v>
      </c>
      <c r="M48" t="s">
        <v>834</v>
      </c>
      <c r="N48" s="6">
        <v>0.51250000000000007</v>
      </c>
      <c r="P48">
        <v>50</v>
      </c>
      <c r="Q48" t="s">
        <v>488</v>
      </c>
      <c r="R48" t="s">
        <v>497</v>
      </c>
      <c r="S48" t="s">
        <v>466</v>
      </c>
      <c r="U48" t="str">
        <f t="shared" si="2"/>
        <v>KV Knudde A - Agaddes</v>
      </c>
    </row>
    <row r="49" spans="7:21" x14ac:dyDescent="0.25">
      <c r="G49" t="str">
        <f t="shared" si="1"/>
        <v>St Albans - Viking Venlo B</v>
      </c>
      <c r="H49">
        <v>5</v>
      </c>
      <c r="I49" t="s">
        <v>34</v>
      </c>
      <c r="J49" t="s">
        <v>553</v>
      </c>
      <c r="K49">
        <v>9</v>
      </c>
      <c r="L49" t="s">
        <v>465</v>
      </c>
      <c r="M49" t="s">
        <v>833</v>
      </c>
      <c r="N49" s="6">
        <v>0.52222222222222225</v>
      </c>
      <c r="P49">
        <v>51</v>
      </c>
      <c r="Q49" t="s">
        <v>459</v>
      </c>
      <c r="R49" t="s">
        <v>490</v>
      </c>
      <c r="S49" t="s">
        <v>457</v>
      </c>
      <c r="U49" t="str">
        <f t="shared" si="2"/>
        <v>Veurne - East End</v>
      </c>
    </row>
    <row r="50" spans="7:21" x14ac:dyDescent="0.25">
      <c r="G50" t="str">
        <f t="shared" si="1"/>
        <v>St Albans - Viking Venlo B</v>
      </c>
      <c r="H50">
        <v>5</v>
      </c>
      <c r="I50" t="s">
        <v>432</v>
      </c>
      <c r="J50" t="s">
        <v>557</v>
      </c>
      <c r="K50">
        <v>7</v>
      </c>
      <c r="L50" t="s">
        <v>465</v>
      </c>
      <c r="M50" t="s">
        <v>833</v>
      </c>
      <c r="N50" s="6">
        <v>0.60138888888888886</v>
      </c>
      <c r="P50">
        <v>52</v>
      </c>
      <c r="Q50" t="s">
        <v>489</v>
      </c>
      <c r="R50" t="s">
        <v>455</v>
      </c>
      <c r="S50" t="s">
        <v>457</v>
      </c>
      <c r="U50" t="str">
        <f t="shared" si="2"/>
        <v>Kingston A - Deventer</v>
      </c>
    </row>
    <row r="51" spans="7:21" x14ac:dyDescent="0.25">
      <c r="G51" t="str">
        <f t="shared" si="1"/>
        <v>St Albans - Viking Venlo B</v>
      </c>
      <c r="H51">
        <v>5</v>
      </c>
      <c r="I51" t="s">
        <v>550</v>
      </c>
      <c r="J51" t="s">
        <v>551</v>
      </c>
      <c r="K51">
        <v>5</v>
      </c>
      <c r="L51" t="s">
        <v>464</v>
      </c>
      <c r="M51" t="s">
        <v>833</v>
      </c>
      <c r="N51" s="6">
        <v>0.63263888888888886</v>
      </c>
      <c r="P51">
        <v>54</v>
      </c>
      <c r="Q51" t="s">
        <v>464</v>
      </c>
      <c r="R51" t="s">
        <v>487</v>
      </c>
      <c r="S51" t="s">
        <v>466</v>
      </c>
      <c r="U51" t="str">
        <f t="shared" si="2"/>
        <v>St Albans - Gekko 1</v>
      </c>
    </row>
    <row r="52" spans="7:21" x14ac:dyDescent="0.25">
      <c r="G52" t="str">
        <f t="shared" si="1"/>
        <v>St Albans - Viking Venlo B</v>
      </c>
      <c r="H52">
        <v>5</v>
      </c>
      <c r="I52" t="s">
        <v>561</v>
      </c>
      <c r="J52" t="s">
        <v>562</v>
      </c>
      <c r="K52">
        <v>17</v>
      </c>
      <c r="L52" t="s">
        <v>465</v>
      </c>
      <c r="M52" t="s">
        <v>833</v>
      </c>
      <c r="N52" s="6">
        <v>0.7583333333333333</v>
      </c>
      <c r="P52">
        <v>55</v>
      </c>
      <c r="Q52" t="s">
        <v>475</v>
      </c>
      <c r="R52" t="s">
        <v>493</v>
      </c>
      <c r="S52" t="s">
        <v>477</v>
      </c>
      <c r="U52" t="str">
        <f t="shared" si="2"/>
        <v>TNT - Groningen B</v>
      </c>
    </row>
    <row r="53" spans="7:21" x14ac:dyDescent="0.25">
      <c r="G53" t="str">
        <f t="shared" si="1"/>
        <v>St Albans - Viking Venlo B</v>
      </c>
      <c r="H53">
        <v>5</v>
      </c>
      <c r="I53" t="s">
        <v>563</v>
      </c>
      <c r="J53" t="s">
        <v>564</v>
      </c>
      <c r="K53">
        <v>7</v>
      </c>
      <c r="L53" t="s">
        <v>464</v>
      </c>
      <c r="M53" t="s">
        <v>833</v>
      </c>
      <c r="N53" s="6">
        <v>0.81388888888888899</v>
      </c>
      <c r="P53">
        <v>56</v>
      </c>
      <c r="Q53" t="s">
        <v>471</v>
      </c>
      <c r="R53" t="s">
        <v>494</v>
      </c>
      <c r="S53" t="s">
        <v>469</v>
      </c>
      <c r="U53" t="str">
        <f t="shared" si="2"/>
        <v>South Africa U21 - Keistad A</v>
      </c>
    </row>
    <row r="54" spans="7:21" x14ac:dyDescent="0.25">
      <c r="G54" t="str">
        <f t="shared" si="1"/>
        <v>Gent - Acigne 1</v>
      </c>
      <c r="H54">
        <v>6</v>
      </c>
      <c r="I54" t="s">
        <v>24</v>
      </c>
      <c r="J54" t="s">
        <v>25</v>
      </c>
      <c r="K54">
        <v>6</v>
      </c>
      <c r="L54" t="s">
        <v>467</v>
      </c>
      <c r="M54" t="s">
        <v>833</v>
      </c>
      <c r="N54" s="6">
        <v>0.41666666666666669</v>
      </c>
      <c r="P54">
        <v>57</v>
      </c>
      <c r="Q54" t="s">
        <v>66</v>
      </c>
      <c r="R54" t="s">
        <v>467</v>
      </c>
      <c r="S54" t="s">
        <v>469</v>
      </c>
      <c r="U54" t="str">
        <f t="shared" si="2"/>
        <v>RKV 1 - Gent</v>
      </c>
    </row>
    <row r="55" spans="7:21" x14ac:dyDescent="0.25">
      <c r="G55" t="str">
        <f t="shared" si="1"/>
        <v>Gent - Acigne 1</v>
      </c>
      <c r="H55">
        <v>6</v>
      </c>
      <c r="I55" t="s">
        <v>565</v>
      </c>
      <c r="J55" t="s">
        <v>566</v>
      </c>
      <c r="K55">
        <v>7</v>
      </c>
      <c r="L55" t="s">
        <v>468</v>
      </c>
      <c r="M55" t="s">
        <v>833</v>
      </c>
      <c r="N55" s="6">
        <v>0.41805555555555557</v>
      </c>
      <c r="P55">
        <v>58</v>
      </c>
      <c r="Q55" t="s">
        <v>486</v>
      </c>
      <c r="R55" t="s">
        <v>149</v>
      </c>
      <c r="S55" t="s">
        <v>461</v>
      </c>
      <c r="U55" t="str">
        <f t="shared" si="2"/>
        <v>Odysseus B - RKV 2</v>
      </c>
    </row>
    <row r="56" spans="7:21" x14ac:dyDescent="0.25">
      <c r="G56" t="str">
        <f t="shared" si="1"/>
        <v>Gent - Acigne 1</v>
      </c>
      <c r="H56">
        <v>6</v>
      </c>
      <c r="I56" t="s">
        <v>39</v>
      </c>
      <c r="J56" t="s">
        <v>40</v>
      </c>
      <c r="K56">
        <v>2</v>
      </c>
      <c r="L56" t="s">
        <v>467</v>
      </c>
      <c r="M56" t="s">
        <v>833</v>
      </c>
      <c r="N56" s="6">
        <v>0.4201388888888889</v>
      </c>
      <c r="P56">
        <v>59</v>
      </c>
      <c r="Q56" t="s">
        <v>460</v>
      </c>
      <c r="R56" t="s">
        <v>463</v>
      </c>
      <c r="S56" t="s">
        <v>461</v>
      </c>
      <c r="U56" t="str">
        <f t="shared" si="2"/>
        <v>Dragon - Meridian R1</v>
      </c>
    </row>
    <row r="57" spans="7:21" x14ac:dyDescent="0.25">
      <c r="G57" t="str">
        <f t="shared" si="1"/>
        <v>Gent - Acigne 1</v>
      </c>
      <c r="H57">
        <v>6</v>
      </c>
      <c r="I57" t="s">
        <v>567</v>
      </c>
      <c r="J57" t="s">
        <v>568</v>
      </c>
      <c r="K57">
        <v>5</v>
      </c>
      <c r="L57" t="s">
        <v>468</v>
      </c>
      <c r="M57" t="s">
        <v>833</v>
      </c>
      <c r="N57" s="6">
        <v>0.42152777777777778</v>
      </c>
      <c r="P57">
        <v>60</v>
      </c>
      <c r="Q57" t="s">
        <v>312</v>
      </c>
      <c r="R57" t="s">
        <v>498</v>
      </c>
      <c r="S57" t="s">
        <v>477</v>
      </c>
      <c r="U57" t="str">
        <f t="shared" si="2"/>
        <v>KCCN - Kamikaze</v>
      </c>
    </row>
    <row r="58" spans="7:21" x14ac:dyDescent="0.25">
      <c r="G58" t="str">
        <f t="shared" si="1"/>
        <v>Gent - Acigne 1</v>
      </c>
      <c r="H58">
        <v>6</v>
      </c>
      <c r="I58" t="s">
        <v>47</v>
      </c>
      <c r="J58" t="s">
        <v>569</v>
      </c>
      <c r="K58">
        <v>3</v>
      </c>
      <c r="L58" t="s">
        <v>467</v>
      </c>
      <c r="M58" t="s">
        <v>833</v>
      </c>
      <c r="N58" s="6">
        <v>0.42222222222222222</v>
      </c>
      <c r="P58">
        <v>61</v>
      </c>
      <c r="Q58" t="s">
        <v>484</v>
      </c>
      <c r="R58" t="s">
        <v>496</v>
      </c>
      <c r="S58" t="s">
        <v>482</v>
      </c>
      <c r="U58" t="str">
        <f t="shared" si="2"/>
        <v>Acigne 2 Fricad. - Vidra</v>
      </c>
    </row>
    <row r="59" spans="7:21" x14ac:dyDescent="0.25">
      <c r="G59" t="str">
        <f t="shared" si="1"/>
        <v>Gent - Acigne 1</v>
      </c>
      <c r="H59">
        <v>6</v>
      </c>
      <c r="I59" t="s">
        <v>223</v>
      </c>
      <c r="J59" t="s">
        <v>570</v>
      </c>
      <c r="K59">
        <v>2</v>
      </c>
      <c r="L59" t="s">
        <v>468</v>
      </c>
      <c r="M59" t="s">
        <v>834</v>
      </c>
      <c r="N59" s="6">
        <v>0.42430555555555555</v>
      </c>
      <c r="P59">
        <v>62</v>
      </c>
      <c r="Q59" t="s">
        <v>495</v>
      </c>
      <c r="R59" t="s">
        <v>480</v>
      </c>
      <c r="S59" t="s">
        <v>482</v>
      </c>
      <c r="U59" t="str">
        <f t="shared" si="2"/>
        <v>Meridian E - Ieper</v>
      </c>
    </row>
    <row r="60" spans="7:21" x14ac:dyDescent="0.25">
      <c r="G60" t="str">
        <f t="shared" si="1"/>
        <v>Gent - Acigne 1</v>
      </c>
      <c r="H60">
        <v>6</v>
      </c>
      <c r="I60" t="s">
        <v>571</v>
      </c>
      <c r="J60" t="s">
        <v>572</v>
      </c>
      <c r="K60">
        <v>1</v>
      </c>
      <c r="L60" t="s">
        <v>468</v>
      </c>
      <c r="M60" t="s">
        <v>834</v>
      </c>
      <c r="N60" s="6">
        <v>0.42569444444444443</v>
      </c>
      <c r="P60">
        <v>63</v>
      </c>
      <c r="Q60" t="s">
        <v>473</v>
      </c>
      <c r="R60" t="s">
        <v>491</v>
      </c>
      <c r="S60" t="s">
        <v>474</v>
      </c>
      <c r="U60" t="str">
        <f t="shared" si="2"/>
        <v>Mokka - BKS</v>
      </c>
    </row>
    <row r="61" spans="7:21" x14ac:dyDescent="0.25">
      <c r="G61" t="str">
        <f t="shared" si="1"/>
        <v>Rijnland A - South Africa U21</v>
      </c>
      <c r="H61">
        <v>7</v>
      </c>
      <c r="I61" t="s">
        <v>573</v>
      </c>
      <c r="J61" t="s">
        <v>574</v>
      </c>
      <c r="K61">
        <v>3</v>
      </c>
      <c r="L61" t="s">
        <v>470</v>
      </c>
      <c r="M61" t="s">
        <v>833</v>
      </c>
      <c r="N61" s="6">
        <v>6.9444444444444441E-3</v>
      </c>
      <c r="P61">
        <v>64</v>
      </c>
      <c r="Q61" t="s">
        <v>478</v>
      </c>
      <c r="R61" t="s">
        <v>492</v>
      </c>
      <c r="S61" t="s">
        <v>474</v>
      </c>
      <c r="U61" t="str">
        <f t="shared" si="2"/>
        <v>Viking Amsterd. - MDR Mix</v>
      </c>
    </row>
    <row r="62" spans="7:21" x14ac:dyDescent="0.25">
      <c r="G62" t="str">
        <f t="shared" si="1"/>
        <v>Rijnland A - South Africa U21</v>
      </c>
      <c r="H62">
        <v>7</v>
      </c>
      <c r="I62" t="s">
        <v>575</v>
      </c>
      <c r="J62" t="s">
        <v>576</v>
      </c>
      <c r="K62">
        <v>6</v>
      </c>
      <c r="L62" t="s">
        <v>470</v>
      </c>
      <c r="M62" t="s">
        <v>833</v>
      </c>
      <c r="N62" s="6">
        <v>2.013888888888889E-2</v>
      </c>
      <c r="P62">
        <v>68</v>
      </c>
      <c r="Q62" t="s">
        <v>465</v>
      </c>
      <c r="R62" t="s">
        <v>488</v>
      </c>
      <c r="S62" t="s">
        <v>466</v>
      </c>
      <c r="U62" t="str">
        <f t="shared" si="2"/>
        <v>Viking Venlo B - KV Knudde A</v>
      </c>
    </row>
    <row r="63" spans="7:21" x14ac:dyDescent="0.25">
      <c r="G63" t="str">
        <f t="shared" si="1"/>
        <v>Rijnland A - South Africa U21</v>
      </c>
      <c r="H63">
        <v>7</v>
      </c>
      <c r="I63" t="s">
        <v>573</v>
      </c>
      <c r="J63" t="s">
        <v>574</v>
      </c>
      <c r="K63">
        <v>3</v>
      </c>
      <c r="L63" t="s">
        <v>470</v>
      </c>
      <c r="M63" t="s">
        <v>833</v>
      </c>
      <c r="N63" s="6">
        <v>2.1527777777777781E-2</v>
      </c>
      <c r="P63">
        <v>70</v>
      </c>
      <c r="Q63" t="s">
        <v>476</v>
      </c>
      <c r="R63" t="s">
        <v>312</v>
      </c>
      <c r="S63" t="s">
        <v>477</v>
      </c>
      <c r="U63" t="str">
        <f t="shared" si="2"/>
        <v>Manchester - KCCN</v>
      </c>
    </row>
    <row r="64" spans="7:21" x14ac:dyDescent="0.25">
      <c r="G64" t="str">
        <f t="shared" si="1"/>
        <v>Rijnland A - South Africa U21</v>
      </c>
      <c r="H64">
        <v>7</v>
      </c>
      <c r="I64" t="s">
        <v>271</v>
      </c>
      <c r="J64" t="s">
        <v>577</v>
      </c>
      <c r="K64">
        <v>1</v>
      </c>
      <c r="L64" t="s">
        <v>471</v>
      </c>
      <c r="M64" t="s">
        <v>833</v>
      </c>
      <c r="N64" s="6">
        <v>2.4305555555555556E-2</v>
      </c>
      <c r="P64">
        <v>71</v>
      </c>
      <c r="Q64" t="s">
        <v>490</v>
      </c>
      <c r="R64" t="s">
        <v>456</v>
      </c>
      <c r="S64" t="s">
        <v>457</v>
      </c>
      <c r="U64" t="str">
        <f t="shared" si="2"/>
        <v>East End - Meridian C</v>
      </c>
    </row>
    <row r="65" spans="7:21" x14ac:dyDescent="0.25">
      <c r="G65" t="str">
        <f t="shared" si="1"/>
        <v>Rijnland A - South Africa U21</v>
      </c>
      <c r="H65">
        <v>7</v>
      </c>
      <c r="I65" t="s">
        <v>578</v>
      </c>
      <c r="J65" t="s">
        <v>579</v>
      </c>
      <c r="K65">
        <v>2</v>
      </c>
      <c r="L65" t="s">
        <v>470</v>
      </c>
      <c r="M65" t="s">
        <v>833</v>
      </c>
      <c r="N65" s="6">
        <v>2.5694444444444447E-2</v>
      </c>
      <c r="P65">
        <v>72</v>
      </c>
      <c r="Q65" t="s">
        <v>455</v>
      </c>
      <c r="R65" t="s">
        <v>459</v>
      </c>
      <c r="S65" t="s">
        <v>457</v>
      </c>
      <c r="U65" t="str">
        <f t="shared" si="2"/>
        <v>Deventer - Veurne</v>
      </c>
    </row>
    <row r="66" spans="7:21" x14ac:dyDescent="0.25">
      <c r="G66" t="str">
        <f t="shared" si="1"/>
        <v>Rijnland A - South Africa U21</v>
      </c>
      <c r="H66">
        <v>7</v>
      </c>
      <c r="I66" t="s">
        <v>580</v>
      </c>
      <c r="J66" t="s">
        <v>581</v>
      </c>
      <c r="K66">
        <v>8</v>
      </c>
      <c r="L66" t="s">
        <v>470</v>
      </c>
      <c r="M66" t="s">
        <v>833</v>
      </c>
      <c r="N66" s="6">
        <v>2.8472222222222222E-2</v>
      </c>
      <c r="P66">
        <v>73</v>
      </c>
      <c r="Q66" t="s">
        <v>149</v>
      </c>
      <c r="R66" t="s">
        <v>485</v>
      </c>
      <c r="S66" t="s">
        <v>461</v>
      </c>
      <c r="U66" t="str">
        <f t="shared" si="2"/>
        <v>RKV 2 - Jesters</v>
      </c>
    </row>
    <row r="67" spans="7:21" x14ac:dyDescent="0.25">
      <c r="G67" t="str">
        <f t="shared" si="1"/>
        <v>Rijnland A - South Africa U21</v>
      </c>
      <c r="H67">
        <v>7</v>
      </c>
      <c r="I67" t="s">
        <v>575</v>
      </c>
      <c r="J67" t="s">
        <v>576</v>
      </c>
      <c r="K67">
        <v>6</v>
      </c>
      <c r="L67" t="s">
        <v>470</v>
      </c>
      <c r="M67" t="s">
        <v>833</v>
      </c>
      <c r="N67" s="6">
        <v>2.9166666666666664E-2</v>
      </c>
      <c r="P67">
        <v>74</v>
      </c>
      <c r="Q67" t="s">
        <v>462</v>
      </c>
      <c r="R67" t="s">
        <v>486</v>
      </c>
      <c r="S67" t="s">
        <v>461</v>
      </c>
      <c r="U67" t="str">
        <f t="shared" si="2"/>
        <v>Rijnland B - Odysseus B</v>
      </c>
    </row>
    <row r="68" spans="7:21" x14ac:dyDescent="0.25">
      <c r="G68" t="str">
        <f t="shared" si="1"/>
        <v>Rijnland A - South Africa U21</v>
      </c>
      <c r="H68">
        <v>7</v>
      </c>
      <c r="J68" t="s">
        <v>293</v>
      </c>
      <c r="K68">
        <v>100</v>
      </c>
      <c r="L68" t="s">
        <v>470</v>
      </c>
      <c r="M68" t="s">
        <v>833</v>
      </c>
      <c r="N68" s="6">
        <v>0.41736111111111113</v>
      </c>
      <c r="P68">
        <v>75</v>
      </c>
      <c r="Q68" t="s">
        <v>487</v>
      </c>
      <c r="R68" t="s">
        <v>497</v>
      </c>
      <c r="S68" t="s">
        <v>466</v>
      </c>
      <c r="U68" t="str">
        <f t="shared" ref="U68:U99" si="3">CONCATENATE(Q68," - ",R68)</f>
        <v>Gekko 1 - Agaddes</v>
      </c>
    </row>
    <row r="69" spans="7:21" x14ac:dyDescent="0.25">
      <c r="G69" t="str">
        <f t="shared" ref="G69:G132" si="4">VLOOKUP(H69,$P$4:$U$161,6,FALSE)</f>
        <v>Rijnland A - South Africa U21</v>
      </c>
      <c r="H69">
        <v>7</v>
      </c>
      <c r="I69" t="s">
        <v>573</v>
      </c>
      <c r="J69" t="s">
        <v>574</v>
      </c>
      <c r="K69">
        <v>3</v>
      </c>
      <c r="L69" t="s">
        <v>470</v>
      </c>
      <c r="M69" t="s">
        <v>833</v>
      </c>
      <c r="N69" s="6">
        <v>0.41736111111111113</v>
      </c>
      <c r="P69">
        <v>76</v>
      </c>
      <c r="Q69" t="s">
        <v>494</v>
      </c>
      <c r="R69" t="s">
        <v>468</v>
      </c>
      <c r="S69" t="s">
        <v>469</v>
      </c>
      <c r="U69" t="str">
        <f t="shared" si="3"/>
        <v>Keistad A - Acigne 1</v>
      </c>
    </row>
    <row r="70" spans="7:21" x14ac:dyDescent="0.25">
      <c r="G70" t="str">
        <f t="shared" si="4"/>
        <v>Rijnland A - South Africa U21</v>
      </c>
      <c r="H70">
        <v>7</v>
      </c>
      <c r="J70" t="s">
        <v>293</v>
      </c>
      <c r="K70">
        <v>100</v>
      </c>
      <c r="L70" t="s">
        <v>470</v>
      </c>
      <c r="M70" t="s">
        <v>833</v>
      </c>
      <c r="N70" s="6">
        <v>0.41805555555555557</v>
      </c>
      <c r="P70">
        <v>77</v>
      </c>
      <c r="Q70" t="s">
        <v>467</v>
      </c>
      <c r="R70" t="s">
        <v>471</v>
      </c>
      <c r="S70" t="s">
        <v>469</v>
      </c>
      <c r="U70" t="str">
        <f t="shared" si="3"/>
        <v>Gent - South Africa U21</v>
      </c>
    </row>
    <row r="71" spans="7:21" x14ac:dyDescent="0.25">
      <c r="G71" t="str">
        <f t="shared" si="4"/>
        <v>Rijnland A - South Africa U21</v>
      </c>
      <c r="H71">
        <v>7</v>
      </c>
      <c r="I71" t="s">
        <v>575</v>
      </c>
      <c r="J71" t="s">
        <v>576</v>
      </c>
      <c r="K71">
        <v>6</v>
      </c>
      <c r="L71" t="s">
        <v>470</v>
      </c>
      <c r="M71" t="s">
        <v>833</v>
      </c>
      <c r="N71" s="6">
        <v>0.41875000000000001</v>
      </c>
      <c r="P71">
        <v>78</v>
      </c>
      <c r="Q71" t="s">
        <v>479</v>
      </c>
      <c r="R71" t="s">
        <v>491</v>
      </c>
      <c r="S71" t="s">
        <v>474</v>
      </c>
      <c r="U71" t="str">
        <f t="shared" si="3"/>
        <v>South Africa W. - BKS</v>
      </c>
    </row>
    <row r="72" spans="7:21" x14ac:dyDescent="0.25">
      <c r="G72" t="str">
        <f t="shared" si="4"/>
        <v>Rijnland A - South Africa U21</v>
      </c>
      <c r="H72">
        <v>7</v>
      </c>
      <c r="I72" t="s">
        <v>575</v>
      </c>
      <c r="J72" t="s">
        <v>576</v>
      </c>
      <c r="K72">
        <v>6</v>
      </c>
      <c r="L72" t="s">
        <v>470</v>
      </c>
      <c r="M72" t="s">
        <v>833</v>
      </c>
      <c r="N72" s="6">
        <v>0.41944444444444445</v>
      </c>
      <c r="P72">
        <v>79</v>
      </c>
      <c r="Q72" t="s">
        <v>492</v>
      </c>
      <c r="R72" t="s">
        <v>472</v>
      </c>
      <c r="S72" t="s">
        <v>474</v>
      </c>
      <c r="U72" t="str">
        <f t="shared" si="3"/>
        <v>MDR Mix - Bedford Raiders</v>
      </c>
    </row>
    <row r="73" spans="7:21" x14ac:dyDescent="0.25">
      <c r="G73" t="str">
        <f t="shared" si="4"/>
        <v>Rijnland A - South Africa U21</v>
      </c>
      <c r="H73">
        <v>7</v>
      </c>
      <c r="I73" t="s">
        <v>580</v>
      </c>
      <c r="J73" t="s">
        <v>581</v>
      </c>
      <c r="K73">
        <v>8</v>
      </c>
      <c r="L73" t="s">
        <v>470</v>
      </c>
      <c r="M73" t="s">
        <v>833</v>
      </c>
      <c r="N73" s="6">
        <v>0.4201388888888889</v>
      </c>
      <c r="P73">
        <v>80</v>
      </c>
      <c r="Q73" t="s">
        <v>493</v>
      </c>
      <c r="R73" t="s">
        <v>498</v>
      </c>
      <c r="S73" t="s">
        <v>477</v>
      </c>
      <c r="U73" t="str">
        <f t="shared" si="3"/>
        <v>Groningen B - Kamikaze</v>
      </c>
    </row>
    <row r="74" spans="7:21" x14ac:dyDescent="0.25">
      <c r="G74" t="str">
        <f t="shared" si="4"/>
        <v>Rijnland A - South Africa U21</v>
      </c>
      <c r="H74">
        <v>7</v>
      </c>
      <c r="I74" t="s">
        <v>578</v>
      </c>
      <c r="J74" t="s">
        <v>579</v>
      </c>
      <c r="K74">
        <v>2</v>
      </c>
      <c r="L74" t="s">
        <v>470</v>
      </c>
      <c r="M74" t="s">
        <v>833</v>
      </c>
      <c r="N74" s="6">
        <v>0.4236111111111111</v>
      </c>
      <c r="P74">
        <v>81</v>
      </c>
      <c r="Q74" t="s">
        <v>496</v>
      </c>
      <c r="R74" t="s">
        <v>481</v>
      </c>
      <c r="S74" t="s">
        <v>482</v>
      </c>
      <c r="U74" t="str">
        <f t="shared" si="3"/>
        <v>Vidra - Vinking Venlo A</v>
      </c>
    </row>
    <row r="75" spans="7:21" x14ac:dyDescent="0.25">
      <c r="G75" t="str">
        <f t="shared" si="4"/>
        <v>Rijnland A - South Africa U21</v>
      </c>
      <c r="H75">
        <v>7</v>
      </c>
      <c r="J75" t="s">
        <v>293</v>
      </c>
      <c r="K75">
        <v>100</v>
      </c>
      <c r="L75" t="s">
        <v>470</v>
      </c>
      <c r="M75" t="s">
        <v>833</v>
      </c>
      <c r="N75" s="6">
        <v>0.4236111111111111</v>
      </c>
      <c r="P75">
        <v>82</v>
      </c>
      <c r="Q75" t="s">
        <v>480</v>
      </c>
      <c r="R75" t="s">
        <v>484</v>
      </c>
      <c r="S75" t="s">
        <v>482</v>
      </c>
      <c r="U75" t="str">
        <f t="shared" si="3"/>
        <v>Ieper - Acigne 2 Fricad.</v>
      </c>
    </row>
    <row r="76" spans="7:21" x14ac:dyDescent="0.25">
      <c r="G76" t="str">
        <f t="shared" si="4"/>
        <v>Bedford Raiders - Mokka</v>
      </c>
      <c r="H76">
        <v>8</v>
      </c>
      <c r="I76" t="s">
        <v>582</v>
      </c>
      <c r="J76" t="s">
        <v>583</v>
      </c>
      <c r="K76">
        <v>7</v>
      </c>
      <c r="L76" t="s">
        <v>472</v>
      </c>
      <c r="M76" t="s">
        <v>833</v>
      </c>
      <c r="N76" s="6">
        <v>7.6388888888888886E-3</v>
      </c>
      <c r="P76">
        <v>84</v>
      </c>
      <c r="Q76" t="s">
        <v>473</v>
      </c>
      <c r="R76" t="s">
        <v>478</v>
      </c>
      <c r="S76" t="s">
        <v>474</v>
      </c>
      <c r="U76" t="str">
        <f t="shared" si="3"/>
        <v>Mokka - Viking Amsterd.</v>
      </c>
    </row>
    <row r="77" spans="7:21" x14ac:dyDescent="0.25">
      <c r="G77" t="str">
        <f t="shared" si="4"/>
        <v>Bedford Raiders - Mokka</v>
      </c>
      <c r="H77">
        <v>8</v>
      </c>
      <c r="I77" t="s">
        <v>129</v>
      </c>
      <c r="J77" t="s">
        <v>584</v>
      </c>
      <c r="K77">
        <v>10</v>
      </c>
      <c r="L77" t="s">
        <v>473</v>
      </c>
      <c r="M77" t="s">
        <v>834</v>
      </c>
      <c r="N77" s="6">
        <v>2.0833333333333332E-2</v>
      </c>
      <c r="P77">
        <v>85</v>
      </c>
      <c r="Q77" t="s">
        <v>486</v>
      </c>
      <c r="R77" t="s">
        <v>460</v>
      </c>
      <c r="S77" t="s">
        <v>461</v>
      </c>
      <c r="U77" t="str">
        <f t="shared" si="3"/>
        <v>Odysseus B - Dragon</v>
      </c>
    </row>
    <row r="78" spans="7:21" x14ac:dyDescent="0.25">
      <c r="G78" t="str">
        <f t="shared" si="4"/>
        <v>Bedford Raiders - Mokka</v>
      </c>
      <c r="H78">
        <v>8</v>
      </c>
      <c r="I78" t="s">
        <v>582</v>
      </c>
      <c r="J78" t="s">
        <v>583</v>
      </c>
      <c r="K78">
        <v>7</v>
      </c>
      <c r="L78" t="s">
        <v>472</v>
      </c>
      <c r="M78" t="s">
        <v>833</v>
      </c>
      <c r="N78" s="6">
        <v>0.11458333333333333</v>
      </c>
      <c r="P78">
        <v>86</v>
      </c>
      <c r="Q78" t="s">
        <v>456</v>
      </c>
      <c r="R78" t="s">
        <v>489</v>
      </c>
      <c r="S78" t="s">
        <v>457</v>
      </c>
      <c r="U78" t="str">
        <f t="shared" si="3"/>
        <v>Meridian C - Kingston A</v>
      </c>
    </row>
    <row r="79" spans="7:21" x14ac:dyDescent="0.25">
      <c r="G79" t="str">
        <f t="shared" si="4"/>
        <v>Bedford Raiders - Mokka</v>
      </c>
      <c r="H79">
        <v>8</v>
      </c>
      <c r="I79" t="s">
        <v>582</v>
      </c>
      <c r="J79" t="s">
        <v>583</v>
      </c>
      <c r="K79">
        <v>7</v>
      </c>
      <c r="L79" t="s">
        <v>472</v>
      </c>
      <c r="M79" t="s">
        <v>833</v>
      </c>
      <c r="N79" s="6">
        <v>0.26180555555555557</v>
      </c>
      <c r="P79">
        <v>87</v>
      </c>
      <c r="Q79" t="s">
        <v>458</v>
      </c>
      <c r="R79" t="s">
        <v>490</v>
      </c>
      <c r="S79" t="s">
        <v>457</v>
      </c>
      <c r="U79" t="str">
        <f t="shared" si="3"/>
        <v>M. De Ruyter 1 - East End</v>
      </c>
    </row>
    <row r="80" spans="7:21" x14ac:dyDescent="0.25">
      <c r="G80" t="str">
        <f t="shared" si="4"/>
        <v>Bedford Raiders - Mokka</v>
      </c>
      <c r="H80">
        <v>8</v>
      </c>
      <c r="J80" t="s">
        <v>293</v>
      </c>
      <c r="K80">
        <v>100</v>
      </c>
      <c r="L80" t="s">
        <v>472</v>
      </c>
      <c r="M80" t="s">
        <v>834</v>
      </c>
      <c r="N80" s="6">
        <v>0.35347222222222219</v>
      </c>
      <c r="P80">
        <v>88</v>
      </c>
      <c r="Q80" t="s">
        <v>463</v>
      </c>
      <c r="R80" t="s">
        <v>485</v>
      </c>
      <c r="S80" t="s">
        <v>461</v>
      </c>
      <c r="U80" t="str">
        <f t="shared" si="3"/>
        <v>Meridian R1 - Jesters</v>
      </c>
    </row>
    <row r="81" spans="7:21" x14ac:dyDescent="0.25">
      <c r="G81" t="str">
        <f t="shared" si="4"/>
        <v>Bedford Raiders - Mokka</v>
      </c>
      <c r="H81">
        <v>8</v>
      </c>
      <c r="I81" t="s">
        <v>585</v>
      </c>
      <c r="J81" t="s">
        <v>586</v>
      </c>
      <c r="K81">
        <v>1</v>
      </c>
      <c r="L81" t="s">
        <v>472</v>
      </c>
      <c r="M81" t="s">
        <v>833</v>
      </c>
      <c r="N81" s="6">
        <v>0.49861111111111112</v>
      </c>
      <c r="P81">
        <v>89</v>
      </c>
      <c r="Q81" t="s">
        <v>465</v>
      </c>
      <c r="R81" t="s">
        <v>497</v>
      </c>
      <c r="S81" t="s">
        <v>466</v>
      </c>
      <c r="U81" t="str">
        <f t="shared" si="3"/>
        <v>Viking Venlo B - Agaddes</v>
      </c>
    </row>
    <row r="82" spans="7:21" x14ac:dyDescent="0.25">
      <c r="G82" t="str">
        <f t="shared" si="4"/>
        <v>Bedford Raiders - Mokka</v>
      </c>
      <c r="H82">
        <v>8</v>
      </c>
      <c r="I82" t="s">
        <v>432</v>
      </c>
      <c r="J82" t="s">
        <v>433</v>
      </c>
      <c r="K82">
        <v>5</v>
      </c>
      <c r="L82" t="s">
        <v>473</v>
      </c>
      <c r="M82" t="s">
        <v>833</v>
      </c>
      <c r="N82" s="6">
        <v>0.53680555555555554</v>
      </c>
      <c r="P82">
        <v>90</v>
      </c>
      <c r="Q82" t="s">
        <v>476</v>
      </c>
      <c r="R82" t="s">
        <v>498</v>
      </c>
      <c r="S82" t="s">
        <v>477</v>
      </c>
      <c r="U82" t="str">
        <f t="shared" si="3"/>
        <v>Manchester - Kamikaze</v>
      </c>
    </row>
    <row r="83" spans="7:21" x14ac:dyDescent="0.25">
      <c r="G83" t="str">
        <f t="shared" si="4"/>
        <v>TNT - Manchester</v>
      </c>
      <c r="H83">
        <v>9</v>
      </c>
      <c r="I83" t="s">
        <v>587</v>
      </c>
      <c r="J83" t="s">
        <v>588</v>
      </c>
      <c r="K83">
        <v>6</v>
      </c>
      <c r="L83" t="s">
        <v>475</v>
      </c>
      <c r="M83" t="s">
        <v>833</v>
      </c>
      <c r="N83" s="6">
        <v>4.5138888888888888E-2</v>
      </c>
      <c r="P83">
        <v>91</v>
      </c>
      <c r="Q83" t="s">
        <v>468</v>
      </c>
      <c r="R83" t="s">
        <v>66</v>
      </c>
      <c r="S83" t="s">
        <v>469</v>
      </c>
      <c r="U83" t="str">
        <f t="shared" si="3"/>
        <v>Acigne 1 - RKV 1</v>
      </c>
    </row>
    <row r="84" spans="7:21" x14ac:dyDescent="0.25">
      <c r="G84" t="str">
        <f t="shared" si="4"/>
        <v>TNT - Manchester</v>
      </c>
      <c r="H84">
        <v>9</v>
      </c>
      <c r="I84" t="s">
        <v>587</v>
      </c>
      <c r="J84" t="s">
        <v>588</v>
      </c>
      <c r="K84">
        <v>6</v>
      </c>
      <c r="L84" t="s">
        <v>475</v>
      </c>
      <c r="M84" t="s">
        <v>833</v>
      </c>
      <c r="N84" s="6">
        <v>0.15138888888888888</v>
      </c>
      <c r="P84">
        <v>92</v>
      </c>
      <c r="Q84" t="s">
        <v>470</v>
      </c>
      <c r="R84" t="s">
        <v>494</v>
      </c>
      <c r="S84" t="s">
        <v>469</v>
      </c>
      <c r="U84" t="str">
        <f t="shared" si="3"/>
        <v>Rijnland A - Keistad A</v>
      </c>
    </row>
    <row r="85" spans="7:21" x14ac:dyDescent="0.25">
      <c r="G85" t="str">
        <f t="shared" si="4"/>
        <v>TNT - Manchester</v>
      </c>
      <c r="H85">
        <v>9</v>
      </c>
      <c r="I85" t="s">
        <v>541</v>
      </c>
      <c r="J85" t="s">
        <v>589</v>
      </c>
      <c r="K85">
        <v>14</v>
      </c>
      <c r="L85" t="s">
        <v>476</v>
      </c>
      <c r="M85" t="s">
        <v>834</v>
      </c>
      <c r="N85" s="6">
        <v>0.24027777777777778</v>
      </c>
      <c r="P85">
        <v>93</v>
      </c>
      <c r="Q85" t="s">
        <v>149</v>
      </c>
      <c r="R85" t="s">
        <v>462</v>
      </c>
      <c r="S85" t="s">
        <v>461</v>
      </c>
      <c r="U85" t="str">
        <f t="shared" si="3"/>
        <v>RKV 2 - Rijnland B</v>
      </c>
    </row>
    <row r="86" spans="7:21" x14ac:dyDescent="0.25">
      <c r="G86" t="str">
        <f t="shared" si="4"/>
        <v>TNT - Manchester</v>
      </c>
      <c r="H86">
        <v>9</v>
      </c>
      <c r="I86" t="s">
        <v>587</v>
      </c>
      <c r="J86" t="s">
        <v>588</v>
      </c>
      <c r="K86">
        <v>6</v>
      </c>
      <c r="L86" t="s">
        <v>475</v>
      </c>
      <c r="M86" t="s">
        <v>833</v>
      </c>
      <c r="N86" s="6">
        <v>0.32222222222222224</v>
      </c>
      <c r="P86">
        <v>94</v>
      </c>
      <c r="Q86" t="s">
        <v>464</v>
      </c>
      <c r="R86" t="s">
        <v>488</v>
      </c>
      <c r="S86" t="s">
        <v>466</v>
      </c>
      <c r="U86" t="str">
        <f t="shared" si="3"/>
        <v>St Albans - KV Knudde A</v>
      </c>
    </row>
    <row r="87" spans="7:21" x14ac:dyDescent="0.25">
      <c r="G87" t="str">
        <f t="shared" si="4"/>
        <v>TNT - Manchester</v>
      </c>
      <c r="H87">
        <v>9</v>
      </c>
      <c r="I87" t="s">
        <v>590</v>
      </c>
      <c r="J87" t="s">
        <v>591</v>
      </c>
      <c r="K87">
        <v>3</v>
      </c>
      <c r="L87" t="s">
        <v>475</v>
      </c>
      <c r="M87" t="s">
        <v>833</v>
      </c>
      <c r="N87" s="6">
        <v>0.46111111111111108</v>
      </c>
      <c r="P87">
        <v>95</v>
      </c>
      <c r="Q87" t="s">
        <v>475</v>
      </c>
      <c r="R87" t="s">
        <v>312</v>
      </c>
      <c r="S87" t="s">
        <v>477</v>
      </c>
      <c r="U87" t="str">
        <f t="shared" si="3"/>
        <v>TNT - KCCN</v>
      </c>
    </row>
    <row r="88" spans="7:21" x14ac:dyDescent="0.25">
      <c r="G88" t="str">
        <f t="shared" si="4"/>
        <v>TNT - Manchester</v>
      </c>
      <c r="H88">
        <v>9</v>
      </c>
      <c r="I88" t="s">
        <v>541</v>
      </c>
      <c r="J88" t="s">
        <v>589</v>
      </c>
      <c r="K88">
        <v>14</v>
      </c>
      <c r="L88" t="s">
        <v>476</v>
      </c>
      <c r="M88" t="s">
        <v>833</v>
      </c>
      <c r="N88" s="6">
        <v>0.5395833333333333</v>
      </c>
      <c r="P88">
        <v>96</v>
      </c>
      <c r="Q88" t="s">
        <v>481</v>
      </c>
      <c r="R88" t="s">
        <v>495</v>
      </c>
      <c r="S88" t="s">
        <v>482</v>
      </c>
      <c r="U88" t="str">
        <f t="shared" si="3"/>
        <v>Vinking Venlo A - Meridian E</v>
      </c>
    </row>
    <row r="89" spans="7:21" x14ac:dyDescent="0.25">
      <c r="G89" t="str">
        <f t="shared" si="4"/>
        <v>TNT - Manchester</v>
      </c>
      <c r="H89">
        <v>9</v>
      </c>
      <c r="I89" t="s">
        <v>592</v>
      </c>
      <c r="J89" t="s">
        <v>593</v>
      </c>
      <c r="K89">
        <v>7</v>
      </c>
      <c r="L89" t="s">
        <v>475</v>
      </c>
      <c r="M89" t="s">
        <v>834</v>
      </c>
      <c r="N89" s="6">
        <v>0.59513888888888888</v>
      </c>
      <c r="P89">
        <v>97</v>
      </c>
      <c r="Q89" t="s">
        <v>483</v>
      </c>
      <c r="R89" t="s">
        <v>496</v>
      </c>
      <c r="S89" t="s">
        <v>482</v>
      </c>
      <c r="U89" t="str">
        <f t="shared" si="3"/>
        <v>Pennine - Vidra</v>
      </c>
    </row>
    <row r="90" spans="7:21" x14ac:dyDescent="0.25">
      <c r="G90" t="str">
        <f t="shared" si="4"/>
        <v>TNT - Manchester</v>
      </c>
      <c r="H90">
        <v>9</v>
      </c>
      <c r="J90" t="s">
        <v>293</v>
      </c>
      <c r="K90">
        <v>100</v>
      </c>
      <c r="L90" t="s">
        <v>475</v>
      </c>
      <c r="M90" t="s">
        <v>834</v>
      </c>
      <c r="N90" s="6">
        <v>0.60833333333333328</v>
      </c>
      <c r="P90">
        <v>200</v>
      </c>
      <c r="Q90" t="s">
        <v>459</v>
      </c>
      <c r="R90" t="s">
        <v>489</v>
      </c>
      <c r="S90" t="s">
        <v>457</v>
      </c>
      <c r="U90" t="str">
        <f t="shared" si="3"/>
        <v>Veurne - Kingston A</v>
      </c>
    </row>
    <row r="91" spans="7:21" x14ac:dyDescent="0.25">
      <c r="G91" t="str">
        <f t="shared" si="4"/>
        <v>TNT - Manchester</v>
      </c>
      <c r="H91">
        <v>9</v>
      </c>
      <c r="I91" t="s">
        <v>590</v>
      </c>
      <c r="J91" t="s">
        <v>591</v>
      </c>
      <c r="K91">
        <v>3</v>
      </c>
      <c r="L91" t="s">
        <v>475</v>
      </c>
      <c r="M91" t="s">
        <v>833</v>
      </c>
      <c r="N91" s="6">
        <v>0.61527777777777781</v>
      </c>
      <c r="P91">
        <v>201</v>
      </c>
      <c r="Q91" t="s">
        <v>490</v>
      </c>
      <c r="R91" t="s">
        <v>455</v>
      </c>
      <c r="S91" t="s">
        <v>457</v>
      </c>
      <c r="U91" t="str">
        <f t="shared" si="3"/>
        <v>East End - Deventer</v>
      </c>
    </row>
    <row r="92" spans="7:21" x14ac:dyDescent="0.25">
      <c r="G92" t="str">
        <f t="shared" si="4"/>
        <v>TNT - Manchester</v>
      </c>
      <c r="H92">
        <v>9</v>
      </c>
      <c r="I92" t="s">
        <v>594</v>
      </c>
      <c r="J92" t="s">
        <v>595</v>
      </c>
      <c r="K92">
        <v>2</v>
      </c>
      <c r="L92" t="s">
        <v>476</v>
      </c>
      <c r="M92" t="s">
        <v>834</v>
      </c>
      <c r="N92" s="6">
        <v>0.6645833333333333</v>
      </c>
      <c r="P92">
        <v>202</v>
      </c>
      <c r="Q92" t="s">
        <v>492</v>
      </c>
      <c r="R92" t="s">
        <v>497</v>
      </c>
      <c r="S92" t="s">
        <v>499</v>
      </c>
      <c r="U92" t="str">
        <f t="shared" si="3"/>
        <v>MDR Mix - Agaddes</v>
      </c>
    </row>
    <row r="93" spans="7:21" x14ac:dyDescent="0.25">
      <c r="G93" t="str">
        <f t="shared" si="4"/>
        <v>TNT - Manchester</v>
      </c>
      <c r="H93">
        <v>9</v>
      </c>
      <c r="I93" t="s">
        <v>587</v>
      </c>
      <c r="J93" t="s">
        <v>588</v>
      </c>
      <c r="K93">
        <v>6</v>
      </c>
      <c r="L93" t="s">
        <v>475</v>
      </c>
      <c r="M93" t="s">
        <v>833</v>
      </c>
      <c r="N93" s="6">
        <v>0.7104166666666667</v>
      </c>
      <c r="P93">
        <v>203</v>
      </c>
      <c r="Q93" t="s">
        <v>486</v>
      </c>
      <c r="R93" t="s">
        <v>312</v>
      </c>
      <c r="S93" t="s">
        <v>499</v>
      </c>
      <c r="U93" t="str">
        <f t="shared" si="3"/>
        <v>Odysseus B - KCCN</v>
      </c>
    </row>
    <row r="94" spans="7:21" x14ac:dyDescent="0.25">
      <c r="G94" t="str">
        <f t="shared" si="4"/>
        <v>TNT - Manchester</v>
      </c>
      <c r="H94">
        <v>9</v>
      </c>
      <c r="I94" t="s">
        <v>590</v>
      </c>
      <c r="J94" t="s">
        <v>591</v>
      </c>
      <c r="K94">
        <v>3</v>
      </c>
      <c r="L94" t="s">
        <v>475</v>
      </c>
      <c r="M94" t="s">
        <v>833</v>
      </c>
      <c r="N94" s="6">
        <v>0.78819444444444453</v>
      </c>
      <c r="P94">
        <v>204</v>
      </c>
      <c r="Q94" t="s">
        <v>479</v>
      </c>
      <c r="R94" t="s">
        <v>465</v>
      </c>
      <c r="S94" t="s">
        <v>500</v>
      </c>
      <c r="U94" t="str">
        <f t="shared" si="3"/>
        <v>South Africa W. - Viking Venlo B</v>
      </c>
    </row>
    <row r="95" spans="7:21" x14ac:dyDescent="0.25">
      <c r="G95" t="str">
        <f t="shared" si="4"/>
        <v>TNT - Manchester</v>
      </c>
      <c r="H95">
        <v>9</v>
      </c>
      <c r="I95" t="s">
        <v>541</v>
      </c>
      <c r="J95" t="s">
        <v>589</v>
      </c>
      <c r="K95">
        <v>14</v>
      </c>
      <c r="L95" t="s">
        <v>476</v>
      </c>
      <c r="M95" t="s">
        <v>833</v>
      </c>
      <c r="N95" s="6">
        <v>0.8125</v>
      </c>
      <c r="P95">
        <v>205</v>
      </c>
      <c r="Q95" t="s">
        <v>471</v>
      </c>
      <c r="R95" t="s">
        <v>66</v>
      </c>
      <c r="S95" t="s">
        <v>469</v>
      </c>
      <c r="U95" t="str">
        <f t="shared" si="3"/>
        <v>South Africa U21 - RKV 1</v>
      </c>
    </row>
    <row r="96" spans="7:21" x14ac:dyDescent="0.25">
      <c r="G96" t="str">
        <f t="shared" si="4"/>
        <v>Viking Amsterd. - South Africa W.</v>
      </c>
      <c r="H96">
        <v>10</v>
      </c>
      <c r="I96" t="s">
        <v>596</v>
      </c>
      <c r="J96" t="s">
        <v>597</v>
      </c>
      <c r="K96">
        <v>6</v>
      </c>
      <c r="L96" t="s">
        <v>478</v>
      </c>
      <c r="M96" t="s">
        <v>833</v>
      </c>
      <c r="N96" s="6">
        <v>1.5277777777777777E-2</v>
      </c>
      <c r="P96">
        <v>206</v>
      </c>
      <c r="Q96" t="s">
        <v>494</v>
      </c>
      <c r="R96" t="s">
        <v>467</v>
      </c>
      <c r="S96" t="s">
        <v>469</v>
      </c>
      <c r="U96" t="str">
        <f t="shared" si="3"/>
        <v>Keistad A - Gent</v>
      </c>
    </row>
    <row r="97" spans="7:21" x14ac:dyDescent="0.25">
      <c r="G97" t="str">
        <f t="shared" si="4"/>
        <v>Viking Amsterd. - South Africa W.</v>
      </c>
      <c r="H97">
        <v>10</v>
      </c>
      <c r="I97" t="s">
        <v>598</v>
      </c>
      <c r="J97" t="s">
        <v>599</v>
      </c>
      <c r="K97">
        <v>2</v>
      </c>
      <c r="L97" t="s">
        <v>478</v>
      </c>
      <c r="M97" t="s">
        <v>834</v>
      </c>
      <c r="N97" s="6">
        <v>1.7361111111111112E-2</v>
      </c>
      <c r="P97">
        <v>207</v>
      </c>
      <c r="Q97" t="s">
        <v>491</v>
      </c>
      <c r="R97" t="s">
        <v>464</v>
      </c>
      <c r="S97" t="s">
        <v>501</v>
      </c>
      <c r="U97" t="str">
        <f t="shared" si="3"/>
        <v>BKS - St Albans</v>
      </c>
    </row>
    <row r="98" spans="7:21" x14ac:dyDescent="0.25">
      <c r="G98" t="str">
        <f t="shared" si="4"/>
        <v>Viking Amsterd. - South Africa W.</v>
      </c>
      <c r="H98">
        <v>10</v>
      </c>
      <c r="J98" t="s">
        <v>293</v>
      </c>
      <c r="K98">
        <v>100</v>
      </c>
      <c r="L98" t="s">
        <v>478</v>
      </c>
      <c r="M98" t="s">
        <v>833</v>
      </c>
      <c r="N98" s="6">
        <v>0.20347222222222219</v>
      </c>
      <c r="P98">
        <v>208</v>
      </c>
      <c r="Q98" t="s">
        <v>485</v>
      </c>
      <c r="R98" t="s">
        <v>498</v>
      </c>
      <c r="S98" t="s">
        <v>501</v>
      </c>
      <c r="U98" t="str">
        <f t="shared" si="3"/>
        <v>Jesters - Kamikaze</v>
      </c>
    </row>
    <row r="99" spans="7:21" x14ac:dyDescent="0.25">
      <c r="G99" t="str">
        <f t="shared" si="4"/>
        <v>Viking Amsterd. - South Africa W.</v>
      </c>
      <c r="H99">
        <v>10</v>
      </c>
      <c r="I99" t="s">
        <v>600</v>
      </c>
      <c r="J99" t="s">
        <v>601</v>
      </c>
      <c r="K99">
        <v>7</v>
      </c>
      <c r="L99" t="s">
        <v>478</v>
      </c>
      <c r="M99" t="s">
        <v>833</v>
      </c>
      <c r="N99" s="6">
        <v>0.22361111111111109</v>
      </c>
      <c r="P99">
        <v>209</v>
      </c>
      <c r="Q99" t="s">
        <v>463</v>
      </c>
      <c r="R99" t="s">
        <v>476</v>
      </c>
      <c r="S99" t="s">
        <v>500</v>
      </c>
      <c r="U99" t="str">
        <f t="shared" si="3"/>
        <v>Meridian R1 - Manchester</v>
      </c>
    </row>
    <row r="100" spans="7:21" x14ac:dyDescent="0.25">
      <c r="G100" t="str">
        <f t="shared" si="4"/>
        <v>Viking Amsterd. - South Africa W.</v>
      </c>
      <c r="H100">
        <v>10</v>
      </c>
      <c r="I100" t="s">
        <v>602</v>
      </c>
      <c r="J100" t="s">
        <v>603</v>
      </c>
      <c r="K100">
        <v>4</v>
      </c>
      <c r="L100" t="s">
        <v>478</v>
      </c>
      <c r="M100" t="s">
        <v>833</v>
      </c>
      <c r="N100" s="6">
        <v>0.27916666666666667</v>
      </c>
      <c r="P100">
        <v>210</v>
      </c>
      <c r="Q100" t="s">
        <v>484</v>
      </c>
      <c r="R100" t="s">
        <v>495</v>
      </c>
      <c r="S100" t="s">
        <v>482</v>
      </c>
      <c r="U100" t="str">
        <f t="shared" ref="U100:U104" si="5">CONCATENATE(Q100," - ",R100)</f>
        <v>Acigne 2 Fricad. - Meridian E</v>
      </c>
    </row>
    <row r="101" spans="7:21" x14ac:dyDescent="0.25">
      <c r="G101" t="str">
        <f t="shared" si="4"/>
        <v>Viking Amsterd. - South Africa W.</v>
      </c>
      <c r="H101">
        <v>10</v>
      </c>
      <c r="I101" t="s">
        <v>600</v>
      </c>
      <c r="J101" t="s">
        <v>601</v>
      </c>
      <c r="K101">
        <v>7</v>
      </c>
      <c r="L101" t="s">
        <v>478</v>
      </c>
      <c r="M101" t="s">
        <v>833</v>
      </c>
      <c r="N101" s="6">
        <v>0.3034722222222222</v>
      </c>
      <c r="P101">
        <v>211</v>
      </c>
      <c r="Q101" t="s">
        <v>496</v>
      </c>
      <c r="R101" t="s">
        <v>480</v>
      </c>
      <c r="S101" t="s">
        <v>482</v>
      </c>
      <c r="U101" t="str">
        <f t="shared" si="5"/>
        <v>Vidra - Ieper</v>
      </c>
    </row>
    <row r="102" spans="7:21" x14ac:dyDescent="0.25">
      <c r="G102" t="str">
        <f t="shared" si="4"/>
        <v>Viking Amsterd. - South Africa W.</v>
      </c>
      <c r="H102">
        <v>10</v>
      </c>
      <c r="I102" t="s">
        <v>598</v>
      </c>
      <c r="J102" t="s">
        <v>599</v>
      </c>
      <c r="K102">
        <v>2</v>
      </c>
      <c r="L102" t="s">
        <v>478</v>
      </c>
      <c r="M102" t="s">
        <v>833</v>
      </c>
      <c r="N102" s="6">
        <v>0.43958333333333338</v>
      </c>
      <c r="P102">
        <v>212</v>
      </c>
      <c r="Q102" t="s">
        <v>472</v>
      </c>
      <c r="R102" t="s">
        <v>488</v>
      </c>
      <c r="S102" t="s">
        <v>502</v>
      </c>
      <c r="U102" t="str">
        <f t="shared" si="5"/>
        <v>Bedford Raiders - KV Knudde A</v>
      </c>
    </row>
    <row r="103" spans="7:21" x14ac:dyDescent="0.25">
      <c r="G103" t="str">
        <f t="shared" si="4"/>
        <v>Viking Amsterd. - South Africa W.</v>
      </c>
      <c r="H103">
        <v>10</v>
      </c>
      <c r="J103" t="s">
        <v>293</v>
      </c>
      <c r="K103">
        <v>100</v>
      </c>
      <c r="L103" t="s">
        <v>478</v>
      </c>
      <c r="M103" t="s">
        <v>833</v>
      </c>
      <c r="N103" s="6">
        <v>0.51180555555555551</v>
      </c>
      <c r="P103">
        <v>213</v>
      </c>
      <c r="Q103" t="s">
        <v>460</v>
      </c>
      <c r="R103" t="s">
        <v>475</v>
      </c>
      <c r="S103" t="s">
        <v>502</v>
      </c>
      <c r="U103" t="str">
        <f t="shared" si="5"/>
        <v>Dragon - TNT</v>
      </c>
    </row>
    <row r="104" spans="7:21" x14ac:dyDescent="0.25">
      <c r="G104" t="str">
        <f t="shared" si="4"/>
        <v>Viking Amsterd. - South Africa W.</v>
      </c>
      <c r="H104">
        <v>10</v>
      </c>
      <c r="I104" t="s">
        <v>598</v>
      </c>
      <c r="J104" t="s">
        <v>599</v>
      </c>
      <c r="K104">
        <v>2</v>
      </c>
      <c r="L104" t="s">
        <v>478</v>
      </c>
      <c r="M104" t="s">
        <v>833</v>
      </c>
      <c r="N104" s="6">
        <v>0.52847222222222223</v>
      </c>
      <c r="P104">
        <v>215</v>
      </c>
      <c r="Q104" t="s">
        <v>456</v>
      </c>
      <c r="R104" t="s">
        <v>458</v>
      </c>
      <c r="S104" t="s">
        <v>457</v>
      </c>
      <c r="U104" t="str">
        <f t="shared" si="5"/>
        <v>Meridian C - M. De Ruyter 1</v>
      </c>
    </row>
    <row r="105" spans="7:21" x14ac:dyDescent="0.25">
      <c r="G105" t="str">
        <f t="shared" si="4"/>
        <v>Viking Amsterd. - South Africa W.</v>
      </c>
      <c r="H105">
        <v>10</v>
      </c>
      <c r="I105" t="s">
        <v>596</v>
      </c>
      <c r="J105" t="s">
        <v>597</v>
      </c>
      <c r="K105">
        <v>6</v>
      </c>
      <c r="L105" t="s">
        <v>478</v>
      </c>
      <c r="M105" t="s">
        <v>833</v>
      </c>
      <c r="N105" s="6">
        <v>0.57500000000000007</v>
      </c>
      <c r="P105">
        <v>216</v>
      </c>
      <c r="Q105" t="s">
        <v>468</v>
      </c>
      <c r="R105" t="s">
        <v>470</v>
      </c>
      <c r="S105" t="s">
        <v>469</v>
      </c>
      <c r="U105" t="str">
        <f>CONCATENATE(Q104," - ",R104)</f>
        <v>Meridian C - M. De Ruyter 1</v>
      </c>
    </row>
    <row r="106" spans="7:21" x14ac:dyDescent="0.25">
      <c r="G106" t="str">
        <f t="shared" si="4"/>
        <v>Viking Amsterd. - South Africa W.</v>
      </c>
      <c r="H106">
        <v>10</v>
      </c>
      <c r="J106" t="s">
        <v>293</v>
      </c>
      <c r="K106">
        <v>100</v>
      </c>
      <c r="L106" t="s">
        <v>479</v>
      </c>
      <c r="M106" t="s">
        <v>834</v>
      </c>
      <c r="N106" s="6">
        <v>0.61944444444444446</v>
      </c>
      <c r="P106">
        <v>217</v>
      </c>
      <c r="Q106" t="s">
        <v>478</v>
      </c>
      <c r="R106" t="s">
        <v>487</v>
      </c>
      <c r="S106" t="s">
        <v>503</v>
      </c>
      <c r="U106" t="str">
        <f>CONCATENATE(Q105," - ",R105)</f>
        <v>Acigne 1 - Rijnland A</v>
      </c>
    </row>
    <row r="107" spans="7:21" x14ac:dyDescent="0.25">
      <c r="G107" t="str">
        <f t="shared" si="4"/>
        <v>Viking Amsterd. - South Africa W.</v>
      </c>
      <c r="H107">
        <v>10</v>
      </c>
      <c r="I107" t="s">
        <v>602</v>
      </c>
      <c r="J107" t="s">
        <v>603</v>
      </c>
      <c r="K107">
        <v>4</v>
      </c>
      <c r="L107" t="s">
        <v>478</v>
      </c>
      <c r="M107" t="s">
        <v>833</v>
      </c>
      <c r="N107" s="6">
        <v>0.62013888888888891</v>
      </c>
      <c r="P107">
        <v>218</v>
      </c>
      <c r="Q107" t="s">
        <v>462</v>
      </c>
      <c r="R107" t="s">
        <v>493</v>
      </c>
      <c r="S107" t="s">
        <v>503</v>
      </c>
      <c r="U107" t="str">
        <f>CONCATENATE(Q106," - ",R106)</f>
        <v>Viking Amsterd. - Gekko 1</v>
      </c>
    </row>
    <row r="108" spans="7:21" x14ac:dyDescent="0.25">
      <c r="G108" t="str">
        <f t="shared" si="4"/>
        <v>Viking Amsterd. - South Africa W.</v>
      </c>
      <c r="H108">
        <v>10</v>
      </c>
      <c r="J108" t="s">
        <v>293</v>
      </c>
      <c r="K108">
        <v>100</v>
      </c>
      <c r="L108" t="s">
        <v>478</v>
      </c>
      <c r="M108" t="s">
        <v>834</v>
      </c>
      <c r="N108" s="6">
        <v>0.67083333333333339</v>
      </c>
      <c r="P108">
        <v>219</v>
      </c>
      <c r="Q108" t="s">
        <v>465</v>
      </c>
      <c r="R108" t="s">
        <v>149</v>
      </c>
      <c r="S108" t="s">
        <v>500</v>
      </c>
      <c r="U108" t="str">
        <f>CONCATENATE(Q107," - ",R107)</f>
        <v>Rijnland B - Groningen B</v>
      </c>
    </row>
    <row r="109" spans="7:21" x14ac:dyDescent="0.25">
      <c r="G109" t="str">
        <f t="shared" si="4"/>
        <v>Viking Amsterd. - South Africa W.</v>
      </c>
      <c r="H109">
        <v>10</v>
      </c>
      <c r="I109" t="s">
        <v>596</v>
      </c>
      <c r="J109" t="s">
        <v>597</v>
      </c>
      <c r="K109">
        <v>6</v>
      </c>
      <c r="L109" t="s">
        <v>478</v>
      </c>
      <c r="M109" t="s">
        <v>833</v>
      </c>
      <c r="N109" s="6">
        <v>0.70208333333333339</v>
      </c>
      <c r="P109">
        <v>221</v>
      </c>
      <c r="Q109" t="s">
        <v>481</v>
      </c>
      <c r="R109" t="s">
        <v>483</v>
      </c>
      <c r="S109" t="s">
        <v>482</v>
      </c>
      <c r="U109" t="str">
        <f>CONCATENATE(Q108," - ",R108)</f>
        <v>Viking Venlo B - RKV 2</v>
      </c>
    </row>
    <row r="110" spans="7:21" x14ac:dyDescent="0.25">
      <c r="G110" t="str">
        <f t="shared" si="4"/>
        <v>Viking Amsterd. - South Africa W.</v>
      </c>
      <c r="H110">
        <v>10</v>
      </c>
      <c r="J110" t="s">
        <v>293</v>
      </c>
      <c r="K110">
        <v>100</v>
      </c>
      <c r="L110" t="s">
        <v>478</v>
      </c>
      <c r="M110" t="s">
        <v>833</v>
      </c>
      <c r="N110" s="6">
        <v>0.74861111111111101</v>
      </c>
      <c r="P110">
        <v>222</v>
      </c>
      <c r="Q110" t="s">
        <v>492</v>
      </c>
      <c r="R110" t="s">
        <v>486</v>
      </c>
      <c r="S110" t="s">
        <v>499</v>
      </c>
      <c r="U110" t="str">
        <f t="shared" ref="U110:U161" si="6">CONCATENATE(Q109," - ",R109)</f>
        <v>Vinking Venlo A - Pennine</v>
      </c>
    </row>
    <row r="111" spans="7:21" x14ac:dyDescent="0.25">
      <c r="G111" t="str">
        <f t="shared" si="4"/>
        <v>Ieper - Vinking Venlo A</v>
      </c>
      <c r="H111">
        <v>11</v>
      </c>
      <c r="I111" t="s">
        <v>604</v>
      </c>
      <c r="J111" t="s">
        <v>605</v>
      </c>
      <c r="K111">
        <v>3</v>
      </c>
      <c r="L111" t="s">
        <v>481</v>
      </c>
      <c r="M111" t="s">
        <v>833</v>
      </c>
      <c r="N111" s="6">
        <v>4.7916666666666663E-2</v>
      </c>
      <c r="P111">
        <v>223</v>
      </c>
      <c r="Q111" t="s">
        <v>497</v>
      </c>
      <c r="R111" t="s">
        <v>312</v>
      </c>
      <c r="S111" t="s">
        <v>499</v>
      </c>
      <c r="U111" t="str">
        <f t="shared" si="6"/>
        <v>MDR Mix - Odysseus B</v>
      </c>
    </row>
    <row r="112" spans="7:21" x14ac:dyDescent="0.25">
      <c r="G112" t="str">
        <f t="shared" si="4"/>
        <v>Ieper - Vinking Venlo A</v>
      </c>
      <c r="H112">
        <v>11</v>
      </c>
      <c r="I112" t="s">
        <v>52</v>
      </c>
      <c r="J112" t="s">
        <v>53</v>
      </c>
      <c r="K112">
        <v>1</v>
      </c>
      <c r="L112" t="s">
        <v>480</v>
      </c>
      <c r="M112" t="s">
        <v>833</v>
      </c>
      <c r="N112" s="6">
        <v>0.43541666666666662</v>
      </c>
      <c r="P112">
        <v>224</v>
      </c>
      <c r="Q112" t="s">
        <v>476</v>
      </c>
      <c r="R112" t="s">
        <v>473</v>
      </c>
      <c r="S112" t="s">
        <v>500</v>
      </c>
      <c r="U112" t="str">
        <f t="shared" si="6"/>
        <v>Agaddes - KCCN</v>
      </c>
    </row>
    <row r="113" spans="7:21" x14ac:dyDescent="0.25">
      <c r="G113" t="str">
        <f t="shared" si="4"/>
        <v>Ieper - Vinking Venlo A</v>
      </c>
      <c r="H113">
        <v>11</v>
      </c>
      <c r="I113" t="s">
        <v>52</v>
      </c>
      <c r="J113" t="s">
        <v>53</v>
      </c>
      <c r="K113">
        <v>1</v>
      </c>
      <c r="L113" t="s">
        <v>480</v>
      </c>
      <c r="M113" t="s">
        <v>833</v>
      </c>
      <c r="N113" s="6">
        <v>0.57708333333333328</v>
      </c>
      <c r="P113">
        <v>225</v>
      </c>
      <c r="Q113" t="s">
        <v>455</v>
      </c>
      <c r="R113" t="s">
        <v>467</v>
      </c>
      <c r="S113" t="s">
        <v>504</v>
      </c>
      <c r="U113" t="str">
        <f t="shared" si="6"/>
        <v>Manchester - Mokka</v>
      </c>
    </row>
    <row r="114" spans="7:21" x14ac:dyDescent="0.25">
      <c r="G114" t="str">
        <f t="shared" si="4"/>
        <v>Ieper - Vinking Venlo A</v>
      </c>
      <c r="H114">
        <v>11</v>
      </c>
      <c r="I114" t="s">
        <v>190</v>
      </c>
      <c r="J114" t="s">
        <v>606</v>
      </c>
      <c r="K114">
        <v>15</v>
      </c>
      <c r="L114" t="s">
        <v>481</v>
      </c>
      <c r="M114" t="s">
        <v>833</v>
      </c>
      <c r="N114" s="6">
        <v>0.59444444444444444</v>
      </c>
      <c r="P114">
        <v>227</v>
      </c>
      <c r="Q114" t="s">
        <v>470</v>
      </c>
      <c r="R114" t="s">
        <v>489</v>
      </c>
      <c r="S114" t="s">
        <v>504</v>
      </c>
      <c r="U114" t="str">
        <f t="shared" si="6"/>
        <v>Deventer - Gent</v>
      </c>
    </row>
    <row r="115" spans="7:21" x14ac:dyDescent="0.25">
      <c r="G115" t="str">
        <f t="shared" si="4"/>
        <v>Pennine - Acigne 2 Fricad.</v>
      </c>
      <c r="H115">
        <v>12</v>
      </c>
      <c r="I115" t="s">
        <v>607</v>
      </c>
      <c r="J115" t="s">
        <v>608</v>
      </c>
      <c r="K115">
        <v>2</v>
      </c>
      <c r="L115" t="s">
        <v>483</v>
      </c>
      <c r="M115" t="s">
        <v>833</v>
      </c>
      <c r="N115" s="6">
        <v>0.13055555555555556</v>
      </c>
      <c r="P115">
        <v>228</v>
      </c>
      <c r="Q115" t="s">
        <v>491</v>
      </c>
      <c r="R115" t="s">
        <v>485</v>
      </c>
      <c r="S115" t="s">
        <v>501</v>
      </c>
      <c r="U115" t="str">
        <f t="shared" si="6"/>
        <v>Rijnland A - Kingston A</v>
      </c>
    </row>
    <row r="116" spans="7:21" x14ac:dyDescent="0.25">
      <c r="G116" t="str">
        <f t="shared" si="4"/>
        <v>Pennine - Acigne 2 Fricad.</v>
      </c>
      <c r="H116">
        <v>12</v>
      </c>
      <c r="I116" t="s">
        <v>107</v>
      </c>
      <c r="J116" t="s">
        <v>609</v>
      </c>
      <c r="K116">
        <v>1</v>
      </c>
      <c r="L116" t="s">
        <v>484</v>
      </c>
      <c r="M116" t="s">
        <v>833</v>
      </c>
      <c r="N116" s="6">
        <v>0.27430555555555552</v>
      </c>
      <c r="P116">
        <v>229</v>
      </c>
      <c r="Q116" t="s">
        <v>464</v>
      </c>
      <c r="R116" t="s">
        <v>498</v>
      </c>
      <c r="S116" t="s">
        <v>501</v>
      </c>
      <c r="U116" t="str">
        <f t="shared" si="6"/>
        <v>BKS - Jesters</v>
      </c>
    </row>
    <row r="117" spans="7:21" x14ac:dyDescent="0.25">
      <c r="G117" t="str">
        <f t="shared" si="4"/>
        <v>Pennine - Acigne 2 Fricad.</v>
      </c>
      <c r="H117">
        <v>12</v>
      </c>
      <c r="I117" t="s">
        <v>610</v>
      </c>
      <c r="J117" t="s">
        <v>611</v>
      </c>
      <c r="K117">
        <v>7</v>
      </c>
      <c r="L117" t="s">
        <v>483</v>
      </c>
      <c r="M117" t="s">
        <v>833</v>
      </c>
      <c r="N117" s="6">
        <v>0.28611111111111115</v>
      </c>
      <c r="P117">
        <v>230</v>
      </c>
      <c r="Q117" t="s">
        <v>484</v>
      </c>
      <c r="R117" t="s">
        <v>471</v>
      </c>
      <c r="S117" t="s">
        <v>505</v>
      </c>
      <c r="U117" t="str">
        <f t="shared" si="6"/>
        <v>St Albans - Kamikaze</v>
      </c>
    </row>
    <row r="118" spans="7:21" x14ac:dyDescent="0.25">
      <c r="G118" t="str">
        <f t="shared" si="4"/>
        <v>Pennine - Acigne 2 Fricad.</v>
      </c>
      <c r="H118">
        <v>12</v>
      </c>
      <c r="I118" t="s">
        <v>612</v>
      </c>
      <c r="J118" t="s">
        <v>613</v>
      </c>
      <c r="K118">
        <v>2</v>
      </c>
      <c r="L118" t="s">
        <v>484</v>
      </c>
      <c r="M118" t="s">
        <v>833</v>
      </c>
      <c r="N118" s="6">
        <v>0.31111111111111112</v>
      </c>
      <c r="P118">
        <v>231</v>
      </c>
      <c r="Q118" t="s">
        <v>456</v>
      </c>
      <c r="R118" t="s">
        <v>494</v>
      </c>
      <c r="S118" t="s">
        <v>506</v>
      </c>
      <c r="U118" t="str">
        <f t="shared" si="6"/>
        <v>Acigne 2 Fricad. - South Africa U21</v>
      </c>
    </row>
    <row r="119" spans="7:21" x14ac:dyDescent="0.25">
      <c r="G119" t="str">
        <f t="shared" si="4"/>
        <v>Pennine - Acigne 2 Fricad.</v>
      </c>
      <c r="H119">
        <v>12</v>
      </c>
      <c r="J119" t="s">
        <v>293</v>
      </c>
      <c r="K119">
        <v>100</v>
      </c>
      <c r="L119" t="s">
        <v>483</v>
      </c>
      <c r="M119" t="s">
        <v>833</v>
      </c>
      <c r="N119" s="6">
        <v>0.33263888888888887</v>
      </c>
      <c r="P119">
        <v>233</v>
      </c>
      <c r="Q119" t="s">
        <v>472</v>
      </c>
      <c r="R119" t="s">
        <v>460</v>
      </c>
      <c r="S119" t="s">
        <v>502</v>
      </c>
      <c r="U119" t="str">
        <f t="shared" si="6"/>
        <v>Meridian C - Keistad A</v>
      </c>
    </row>
    <row r="120" spans="7:21" x14ac:dyDescent="0.25">
      <c r="G120" t="str">
        <f t="shared" si="4"/>
        <v>Pennine - Acigne 2 Fricad.</v>
      </c>
      <c r="H120">
        <v>12</v>
      </c>
      <c r="I120" t="s">
        <v>88</v>
      </c>
      <c r="J120" t="s">
        <v>614</v>
      </c>
      <c r="K120">
        <v>3</v>
      </c>
      <c r="L120" t="s">
        <v>483</v>
      </c>
      <c r="M120" t="s">
        <v>833</v>
      </c>
      <c r="N120" s="6">
        <v>0.4861111111111111</v>
      </c>
      <c r="P120">
        <v>234</v>
      </c>
      <c r="Q120" t="s">
        <v>488</v>
      </c>
      <c r="R120" t="s">
        <v>475</v>
      </c>
      <c r="S120" t="s">
        <v>502</v>
      </c>
      <c r="U120" t="str">
        <f t="shared" si="6"/>
        <v>Bedford Raiders - Dragon</v>
      </c>
    </row>
    <row r="121" spans="7:21" x14ac:dyDescent="0.25">
      <c r="G121" t="str">
        <f t="shared" si="4"/>
        <v>Pennine - Acigne 2 Fricad.</v>
      </c>
      <c r="H121">
        <v>12</v>
      </c>
      <c r="J121" t="s">
        <v>293</v>
      </c>
      <c r="K121">
        <v>100</v>
      </c>
      <c r="L121" t="s">
        <v>483</v>
      </c>
      <c r="M121" t="s">
        <v>833</v>
      </c>
      <c r="N121" s="6">
        <v>0.56388888888888888</v>
      </c>
      <c r="P121">
        <v>235</v>
      </c>
      <c r="Q121" t="s">
        <v>480</v>
      </c>
      <c r="R121" t="s">
        <v>467</v>
      </c>
      <c r="S121" t="s">
        <v>504</v>
      </c>
      <c r="U121" t="str">
        <f t="shared" si="6"/>
        <v>KV Knudde A - TNT</v>
      </c>
    </row>
    <row r="122" spans="7:21" x14ac:dyDescent="0.25">
      <c r="G122" t="str">
        <f t="shared" si="4"/>
        <v>Jesters - Odysseus B</v>
      </c>
      <c r="H122">
        <v>13</v>
      </c>
      <c r="I122" t="s">
        <v>615</v>
      </c>
      <c r="J122" t="s">
        <v>616</v>
      </c>
      <c r="K122">
        <v>11</v>
      </c>
      <c r="L122" t="s">
        <v>486</v>
      </c>
      <c r="M122" t="s">
        <v>833</v>
      </c>
      <c r="N122" s="6">
        <v>7.6388888888888895E-2</v>
      </c>
      <c r="P122">
        <v>236</v>
      </c>
      <c r="Q122" t="s">
        <v>468</v>
      </c>
      <c r="R122" t="s">
        <v>458</v>
      </c>
      <c r="S122" t="s">
        <v>506</v>
      </c>
      <c r="U122" t="str">
        <f t="shared" si="6"/>
        <v>Ieper - Gent</v>
      </c>
    </row>
    <row r="123" spans="7:21" x14ac:dyDescent="0.25">
      <c r="G123" t="str">
        <f t="shared" si="4"/>
        <v>Jesters - Odysseus B</v>
      </c>
      <c r="H123">
        <v>13</v>
      </c>
      <c r="J123" t="s">
        <v>293</v>
      </c>
      <c r="K123">
        <v>100</v>
      </c>
      <c r="L123" t="s">
        <v>485</v>
      </c>
      <c r="M123" t="s">
        <v>834</v>
      </c>
      <c r="N123" s="6">
        <v>8.1250000000000003E-2</v>
      </c>
      <c r="P123">
        <v>237</v>
      </c>
      <c r="Q123" t="s">
        <v>478</v>
      </c>
      <c r="R123" t="s">
        <v>462</v>
      </c>
      <c r="S123" t="s">
        <v>503</v>
      </c>
      <c r="U123" t="str">
        <f t="shared" si="6"/>
        <v>Acigne 1 - M. De Ruyter 1</v>
      </c>
    </row>
    <row r="124" spans="7:21" x14ac:dyDescent="0.25">
      <c r="G124" t="str">
        <f t="shared" si="4"/>
        <v>Jesters - Odysseus B</v>
      </c>
      <c r="H124">
        <v>13</v>
      </c>
      <c r="I124" t="s">
        <v>615</v>
      </c>
      <c r="J124" t="s">
        <v>616</v>
      </c>
      <c r="K124">
        <v>11</v>
      </c>
      <c r="L124" t="s">
        <v>486</v>
      </c>
      <c r="M124" t="s">
        <v>833</v>
      </c>
      <c r="N124" s="6">
        <v>0.10347222222222223</v>
      </c>
      <c r="P124">
        <v>238</v>
      </c>
      <c r="Q124" t="s">
        <v>487</v>
      </c>
      <c r="R124" t="s">
        <v>493</v>
      </c>
      <c r="S124" t="s">
        <v>503</v>
      </c>
      <c r="U124" t="str">
        <f t="shared" si="6"/>
        <v>Viking Amsterd. - Rijnland B</v>
      </c>
    </row>
    <row r="125" spans="7:21" x14ac:dyDescent="0.25">
      <c r="G125" t="str">
        <f t="shared" si="4"/>
        <v>Jesters - Odysseus B</v>
      </c>
      <c r="H125">
        <v>13</v>
      </c>
      <c r="I125" t="s">
        <v>617</v>
      </c>
      <c r="J125" t="s">
        <v>618</v>
      </c>
      <c r="K125">
        <v>4</v>
      </c>
      <c r="L125" t="s">
        <v>485</v>
      </c>
      <c r="M125" t="s">
        <v>833</v>
      </c>
      <c r="N125" s="6">
        <v>0.1875</v>
      </c>
      <c r="P125">
        <v>239</v>
      </c>
      <c r="Q125" t="s">
        <v>479</v>
      </c>
      <c r="R125" t="s">
        <v>463</v>
      </c>
      <c r="S125" t="s">
        <v>500</v>
      </c>
      <c r="U125" t="str">
        <f t="shared" si="6"/>
        <v>Gekko 1 - Groningen B</v>
      </c>
    </row>
    <row r="126" spans="7:21" x14ac:dyDescent="0.25">
      <c r="G126" t="str">
        <f t="shared" si="4"/>
        <v>Jesters - Odysseus B</v>
      </c>
      <c r="H126">
        <v>13</v>
      </c>
      <c r="I126" t="s">
        <v>615</v>
      </c>
      <c r="J126" t="s">
        <v>616</v>
      </c>
      <c r="K126">
        <v>11</v>
      </c>
      <c r="L126" t="s">
        <v>486</v>
      </c>
      <c r="M126" t="s">
        <v>833</v>
      </c>
      <c r="N126" s="6">
        <v>0.36249999999999999</v>
      </c>
      <c r="P126">
        <v>240</v>
      </c>
      <c r="Q126" t="s">
        <v>455</v>
      </c>
      <c r="R126" t="s">
        <v>481</v>
      </c>
      <c r="S126" t="s">
        <v>504</v>
      </c>
      <c r="U126" t="str">
        <f t="shared" si="6"/>
        <v>South Africa W. - Meridian R1</v>
      </c>
    </row>
    <row r="127" spans="7:21" x14ac:dyDescent="0.25">
      <c r="G127" t="str">
        <f t="shared" si="4"/>
        <v>Jesters - Odysseus B</v>
      </c>
      <c r="H127">
        <v>13</v>
      </c>
      <c r="I127" t="s">
        <v>359</v>
      </c>
      <c r="J127" t="s">
        <v>619</v>
      </c>
      <c r="K127">
        <v>7</v>
      </c>
      <c r="L127" t="s">
        <v>485</v>
      </c>
      <c r="M127" t="s">
        <v>834</v>
      </c>
      <c r="N127" s="6">
        <v>0.3666666666666667</v>
      </c>
      <c r="P127">
        <v>241</v>
      </c>
      <c r="Q127" t="s">
        <v>483</v>
      </c>
      <c r="R127" t="s">
        <v>494</v>
      </c>
      <c r="S127" t="s">
        <v>506</v>
      </c>
      <c r="U127" t="str">
        <f t="shared" si="6"/>
        <v>Deventer - Vinking Venlo A</v>
      </c>
    </row>
    <row r="128" spans="7:21" x14ac:dyDescent="0.25">
      <c r="G128" t="str">
        <f t="shared" si="4"/>
        <v>Jesters - Odysseus B</v>
      </c>
      <c r="H128">
        <v>13</v>
      </c>
      <c r="I128" t="s">
        <v>620</v>
      </c>
      <c r="J128" t="s">
        <v>621</v>
      </c>
      <c r="K128">
        <v>13</v>
      </c>
      <c r="L128" t="s">
        <v>486</v>
      </c>
      <c r="M128" t="s">
        <v>834</v>
      </c>
      <c r="N128" s="6">
        <v>0.36736111111111108</v>
      </c>
      <c r="P128">
        <v>242</v>
      </c>
      <c r="Q128" t="s">
        <v>492</v>
      </c>
      <c r="R128" t="s">
        <v>312</v>
      </c>
      <c r="S128" t="s">
        <v>499</v>
      </c>
      <c r="U128" t="str">
        <f t="shared" si="6"/>
        <v>Pennine - Keistad A</v>
      </c>
    </row>
    <row r="129" spans="7:21" x14ac:dyDescent="0.25">
      <c r="G129" t="str">
        <f t="shared" si="4"/>
        <v>Jesters - Odysseus B</v>
      </c>
      <c r="H129">
        <v>13</v>
      </c>
      <c r="I129" t="s">
        <v>36</v>
      </c>
      <c r="J129" t="s">
        <v>622</v>
      </c>
      <c r="K129">
        <v>10</v>
      </c>
      <c r="L129" t="s">
        <v>486</v>
      </c>
      <c r="M129" t="s">
        <v>833</v>
      </c>
      <c r="N129" s="6">
        <v>0.4909722222222222</v>
      </c>
      <c r="P129">
        <v>243</v>
      </c>
      <c r="Q129" t="s">
        <v>497</v>
      </c>
      <c r="R129" t="s">
        <v>486</v>
      </c>
      <c r="S129" t="s">
        <v>499</v>
      </c>
      <c r="U129" t="str">
        <f t="shared" si="6"/>
        <v>MDR Mix - KCCN</v>
      </c>
    </row>
    <row r="130" spans="7:21" x14ac:dyDescent="0.25">
      <c r="G130" t="str">
        <f t="shared" si="4"/>
        <v>Jesters - Odysseus B</v>
      </c>
      <c r="H130">
        <v>13</v>
      </c>
      <c r="I130" t="s">
        <v>623</v>
      </c>
      <c r="J130" t="s">
        <v>624</v>
      </c>
      <c r="K130">
        <v>18</v>
      </c>
      <c r="L130" t="s">
        <v>486</v>
      </c>
      <c r="M130" t="s">
        <v>833</v>
      </c>
      <c r="N130" s="6">
        <v>0.58402777777777781</v>
      </c>
      <c r="P130">
        <v>244</v>
      </c>
      <c r="Q130" t="s">
        <v>149</v>
      </c>
      <c r="R130" t="s">
        <v>473</v>
      </c>
      <c r="S130" t="s">
        <v>500</v>
      </c>
      <c r="U130" t="str">
        <f t="shared" si="6"/>
        <v>Agaddes - Odysseus B</v>
      </c>
    </row>
    <row r="131" spans="7:21" x14ac:dyDescent="0.25">
      <c r="G131" t="str">
        <f t="shared" si="4"/>
        <v>Jesters - Odysseus B</v>
      </c>
      <c r="H131">
        <v>13</v>
      </c>
      <c r="I131" t="s">
        <v>620</v>
      </c>
      <c r="J131" t="s">
        <v>621</v>
      </c>
      <c r="K131">
        <v>13</v>
      </c>
      <c r="L131" t="s">
        <v>486</v>
      </c>
      <c r="M131" t="s">
        <v>833</v>
      </c>
      <c r="N131" s="6">
        <v>0.70624999999999993</v>
      </c>
      <c r="P131">
        <v>245</v>
      </c>
      <c r="Q131" t="s">
        <v>480</v>
      </c>
      <c r="R131" t="s">
        <v>489</v>
      </c>
      <c r="S131" t="s">
        <v>504</v>
      </c>
      <c r="U131" t="str">
        <f t="shared" si="6"/>
        <v>RKV 2 - Mokka</v>
      </c>
    </row>
    <row r="132" spans="7:21" x14ac:dyDescent="0.25">
      <c r="G132" t="str">
        <f t="shared" si="4"/>
        <v>Jesters - Odysseus B</v>
      </c>
      <c r="H132">
        <v>13</v>
      </c>
      <c r="I132" t="s">
        <v>623</v>
      </c>
      <c r="J132" t="s">
        <v>624</v>
      </c>
      <c r="K132">
        <v>18</v>
      </c>
      <c r="L132" t="s">
        <v>486</v>
      </c>
      <c r="M132" t="s">
        <v>833</v>
      </c>
      <c r="N132" s="6">
        <v>0.7416666666666667</v>
      </c>
      <c r="P132">
        <v>246</v>
      </c>
      <c r="Q132" t="s">
        <v>456</v>
      </c>
      <c r="R132" t="s">
        <v>496</v>
      </c>
      <c r="S132" t="s">
        <v>506</v>
      </c>
      <c r="U132" t="str">
        <f t="shared" si="6"/>
        <v>Ieper - Kingston A</v>
      </c>
    </row>
    <row r="133" spans="7:21" x14ac:dyDescent="0.25">
      <c r="G133" t="str">
        <f t="shared" ref="G133:G196" si="7">VLOOKUP(H133,$P$4:$U$161,6,FALSE)</f>
        <v>Jesters - Odysseus B</v>
      </c>
      <c r="H133">
        <v>13</v>
      </c>
      <c r="I133" t="s">
        <v>620</v>
      </c>
      <c r="J133" t="s">
        <v>621</v>
      </c>
      <c r="K133">
        <v>13</v>
      </c>
      <c r="L133" t="s">
        <v>486</v>
      </c>
      <c r="M133" t="s">
        <v>833</v>
      </c>
      <c r="N133" s="6">
        <v>0.77986111111111101</v>
      </c>
      <c r="P133">
        <v>247</v>
      </c>
      <c r="Q133" t="s">
        <v>491</v>
      </c>
      <c r="R133" t="s">
        <v>498</v>
      </c>
      <c r="S133" t="s">
        <v>501</v>
      </c>
      <c r="U133" t="str">
        <f t="shared" si="6"/>
        <v>Meridian C - Vidra</v>
      </c>
    </row>
    <row r="134" spans="7:21" x14ac:dyDescent="0.25">
      <c r="G134" t="str">
        <f t="shared" si="7"/>
        <v>Dragon - Rijnland B</v>
      </c>
      <c r="H134">
        <v>14</v>
      </c>
      <c r="I134" t="s">
        <v>625</v>
      </c>
      <c r="J134" t="s">
        <v>626</v>
      </c>
      <c r="K134">
        <v>1</v>
      </c>
      <c r="L134" t="s">
        <v>511</v>
      </c>
      <c r="M134" t="s">
        <v>833</v>
      </c>
      <c r="N134" s="6">
        <v>0.19513888888888889</v>
      </c>
      <c r="P134">
        <v>248</v>
      </c>
      <c r="Q134" t="s">
        <v>464</v>
      </c>
      <c r="R134" t="s">
        <v>485</v>
      </c>
      <c r="S134" t="s">
        <v>501</v>
      </c>
      <c r="U134" t="str">
        <f t="shared" si="6"/>
        <v>BKS - Kamikaze</v>
      </c>
    </row>
    <row r="135" spans="7:21" x14ac:dyDescent="0.25">
      <c r="G135" t="str">
        <f t="shared" si="7"/>
        <v>Dragon - Rijnland B</v>
      </c>
      <c r="H135">
        <v>14</v>
      </c>
      <c r="I135" t="s">
        <v>157</v>
      </c>
      <c r="J135" t="s">
        <v>627</v>
      </c>
      <c r="K135">
        <v>4</v>
      </c>
      <c r="L135" t="s">
        <v>462</v>
      </c>
      <c r="M135" t="s">
        <v>833</v>
      </c>
      <c r="N135" s="6">
        <v>0.20972222222222223</v>
      </c>
      <c r="P135">
        <v>250</v>
      </c>
      <c r="Q135" t="s">
        <v>470</v>
      </c>
      <c r="R135" t="s">
        <v>481</v>
      </c>
      <c r="S135" t="s">
        <v>504</v>
      </c>
      <c r="U135" t="str">
        <f t="shared" si="6"/>
        <v>St Albans - Jesters</v>
      </c>
    </row>
    <row r="136" spans="7:21" x14ac:dyDescent="0.25">
      <c r="G136" t="str">
        <f t="shared" si="7"/>
        <v>Dragon - Rijnland B</v>
      </c>
      <c r="H136">
        <v>14</v>
      </c>
      <c r="I136" t="s">
        <v>543</v>
      </c>
      <c r="J136" t="s">
        <v>544</v>
      </c>
      <c r="K136">
        <v>1</v>
      </c>
      <c r="L136" t="s">
        <v>462</v>
      </c>
      <c r="M136" t="s">
        <v>833</v>
      </c>
      <c r="N136" s="6">
        <v>0.28125</v>
      </c>
      <c r="P136">
        <v>252</v>
      </c>
      <c r="Q136" t="s">
        <v>459</v>
      </c>
      <c r="R136" t="s">
        <v>471</v>
      </c>
      <c r="S136" t="s">
        <v>505</v>
      </c>
      <c r="U136" t="str">
        <f t="shared" si="6"/>
        <v>Rijnland A - Vinking Venlo A</v>
      </c>
    </row>
    <row r="137" spans="7:21" x14ac:dyDescent="0.25">
      <c r="G137" t="str">
        <f t="shared" si="7"/>
        <v>Dragon - Rijnland B</v>
      </c>
      <c r="H137">
        <v>14</v>
      </c>
      <c r="I137" t="s">
        <v>545</v>
      </c>
      <c r="J137" t="s">
        <v>546</v>
      </c>
      <c r="K137">
        <v>2</v>
      </c>
      <c r="L137" t="s">
        <v>462</v>
      </c>
      <c r="M137" t="s">
        <v>833</v>
      </c>
      <c r="N137" s="6">
        <v>0.30624999999999997</v>
      </c>
      <c r="P137">
        <v>253</v>
      </c>
      <c r="Q137" t="s">
        <v>472</v>
      </c>
      <c r="R137" t="s">
        <v>475</v>
      </c>
      <c r="S137" t="s">
        <v>502</v>
      </c>
      <c r="U137" t="str">
        <f t="shared" si="6"/>
        <v>Veurne - South Africa U21</v>
      </c>
    </row>
    <row r="138" spans="7:21" x14ac:dyDescent="0.25">
      <c r="G138" t="str">
        <f t="shared" si="7"/>
        <v>Dragon - Rijnland B</v>
      </c>
      <c r="H138">
        <v>14</v>
      </c>
      <c r="I138" t="s">
        <v>541</v>
      </c>
      <c r="J138" t="s">
        <v>542</v>
      </c>
      <c r="K138">
        <v>2</v>
      </c>
      <c r="L138" t="s">
        <v>511</v>
      </c>
      <c r="M138" t="s">
        <v>833</v>
      </c>
      <c r="N138" s="6">
        <v>0.34861111111111115</v>
      </c>
      <c r="P138">
        <v>254</v>
      </c>
      <c r="Q138" t="s">
        <v>488</v>
      </c>
      <c r="R138" t="s">
        <v>460</v>
      </c>
      <c r="S138" t="s">
        <v>502</v>
      </c>
      <c r="U138" t="str">
        <f t="shared" si="6"/>
        <v>Bedford Raiders - TNT</v>
      </c>
    </row>
    <row r="139" spans="7:21" x14ac:dyDescent="0.25">
      <c r="G139" t="str">
        <f t="shared" si="7"/>
        <v>Dragon - Rijnland B</v>
      </c>
      <c r="H139">
        <v>14</v>
      </c>
      <c r="I139" t="s">
        <v>541</v>
      </c>
      <c r="J139" t="s">
        <v>542</v>
      </c>
      <c r="K139">
        <v>2</v>
      </c>
      <c r="L139" t="s">
        <v>511</v>
      </c>
      <c r="M139" t="s">
        <v>833</v>
      </c>
      <c r="N139" s="6">
        <v>0.59236111111111112</v>
      </c>
      <c r="P139">
        <v>255</v>
      </c>
      <c r="Q139" t="s">
        <v>483</v>
      </c>
      <c r="R139" t="s">
        <v>458</v>
      </c>
      <c r="S139" t="s">
        <v>506</v>
      </c>
      <c r="U139" t="str">
        <f t="shared" si="6"/>
        <v>KV Knudde A - Dragon</v>
      </c>
    </row>
    <row r="140" spans="7:21" x14ac:dyDescent="0.25">
      <c r="G140" t="str">
        <f t="shared" si="7"/>
        <v>Dragon - Rijnland B</v>
      </c>
      <c r="H140">
        <v>14</v>
      </c>
      <c r="I140" t="s">
        <v>543</v>
      </c>
      <c r="J140" t="s">
        <v>544</v>
      </c>
      <c r="K140">
        <v>1</v>
      </c>
      <c r="L140" t="s">
        <v>462</v>
      </c>
      <c r="M140" t="s">
        <v>833</v>
      </c>
      <c r="N140" s="6">
        <v>0.69930555555555562</v>
      </c>
      <c r="P140">
        <v>256</v>
      </c>
      <c r="Q140" t="s">
        <v>468</v>
      </c>
      <c r="R140" t="s">
        <v>496</v>
      </c>
      <c r="S140" t="s">
        <v>506</v>
      </c>
      <c r="U140" t="str">
        <f t="shared" si="6"/>
        <v>Pennine - M. De Ruyter 1</v>
      </c>
    </row>
    <row r="141" spans="7:21" x14ac:dyDescent="0.25">
      <c r="G141" t="str">
        <f t="shared" si="7"/>
        <v>Gekko 1 - KV Knudde A</v>
      </c>
      <c r="H141">
        <v>15</v>
      </c>
      <c r="J141" t="s">
        <v>293</v>
      </c>
      <c r="K141">
        <v>100</v>
      </c>
      <c r="L141" t="s">
        <v>488</v>
      </c>
      <c r="M141" t="s">
        <v>833</v>
      </c>
      <c r="N141" s="6">
        <v>1.5972222222222224E-2</v>
      </c>
      <c r="P141">
        <v>257</v>
      </c>
      <c r="Q141" t="s">
        <v>478</v>
      </c>
      <c r="R141" t="s">
        <v>493</v>
      </c>
      <c r="S141" t="s">
        <v>503</v>
      </c>
      <c r="U141" t="str">
        <f t="shared" si="6"/>
        <v>Acigne 1 - Vidra</v>
      </c>
    </row>
    <row r="142" spans="7:21" x14ac:dyDescent="0.25">
      <c r="G142" t="str">
        <f t="shared" si="7"/>
        <v>Gekko 1 - KV Knudde A</v>
      </c>
      <c r="H142">
        <v>15</v>
      </c>
      <c r="I142" t="s">
        <v>628</v>
      </c>
      <c r="J142" t="s">
        <v>488</v>
      </c>
      <c r="K142">
        <v>8</v>
      </c>
      <c r="L142" t="s">
        <v>507</v>
      </c>
      <c r="M142" t="s">
        <v>833</v>
      </c>
      <c r="N142" s="6">
        <v>0.15694444444444444</v>
      </c>
      <c r="P142">
        <v>259</v>
      </c>
      <c r="Q142" t="s">
        <v>487</v>
      </c>
      <c r="R142" t="s">
        <v>462</v>
      </c>
      <c r="S142" t="s">
        <v>503</v>
      </c>
      <c r="U142" t="str">
        <f t="shared" si="6"/>
        <v>Viking Amsterd. - Groningen B</v>
      </c>
    </row>
    <row r="143" spans="7:21" x14ac:dyDescent="0.25">
      <c r="G143" t="str">
        <f t="shared" si="7"/>
        <v>Gekko 1 - KV Knudde A</v>
      </c>
      <c r="H143">
        <v>15</v>
      </c>
      <c r="I143" t="s">
        <v>628</v>
      </c>
      <c r="J143" t="s">
        <v>488</v>
      </c>
      <c r="K143">
        <v>8</v>
      </c>
      <c r="L143" t="s">
        <v>507</v>
      </c>
      <c r="M143" t="s">
        <v>833</v>
      </c>
      <c r="N143" s="6">
        <v>0.33333333333333331</v>
      </c>
      <c r="P143">
        <v>261</v>
      </c>
      <c r="Q143" t="s">
        <v>66</v>
      </c>
      <c r="R143" t="s">
        <v>490</v>
      </c>
      <c r="S143" t="s">
        <v>505</v>
      </c>
      <c r="U143" t="str">
        <f t="shared" si="6"/>
        <v>Gekko 1 - Rijnland B</v>
      </c>
    </row>
    <row r="144" spans="7:21" x14ac:dyDescent="0.25">
      <c r="G144" t="str">
        <f t="shared" si="7"/>
        <v>Gekko 1 - KV Knudde A</v>
      </c>
      <c r="H144">
        <v>15</v>
      </c>
      <c r="I144" t="s">
        <v>36</v>
      </c>
      <c r="J144" t="s">
        <v>629</v>
      </c>
      <c r="K144">
        <v>6</v>
      </c>
      <c r="L144" t="s">
        <v>487</v>
      </c>
      <c r="M144" t="s">
        <v>833</v>
      </c>
      <c r="N144" s="6">
        <v>0.46597222222222223</v>
      </c>
      <c r="P144">
        <v>263</v>
      </c>
      <c r="Q144" t="s">
        <v>497</v>
      </c>
      <c r="R144" t="s">
        <v>507</v>
      </c>
      <c r="S144" t="s">
        <v>508</v>
      </c>
      <c r="U144" t="str">
        <f t="shared" si="6"/>
        <v>RKV 1 - East End</v>
      </c>
    </row>
    <row r="145" spans="7:21" x14ac:dyDescent="0.25">
      <c r="G145" t="str">
        <f t="shared" si="7"/>
        <v>Gekko 1 - KV Knudde A</v>
      </c>
      <c r="H145">
        <v>15</v>
      </c>
      <c r="I145" t="s">
        <v>630</v>
      </c>
      <c r="J145" t="s">
        <v>488</v>
      </c>
      <c r="K145">
        <v>1</v>
      </c>
      <c r="L145" t="s">
        <v>507</v>
      </c>
      <c r="M145" t="s">
        <v>833</v>
      </c>
      <c r="N145" s="6">
        <v>0.52500000000000002</v>
      </c>
      <c r="P145">
        <v>264</v>
      </c>
      <c r="Q145" t="s">
        <v>465</v>
      </c>
      <c r="R145" t="s">
        <v>476</v>
      </c>
      <c r="S145" t="s">
        <v>500</v>
      </c>
      <c r="U145" t="str">
        <f t="shared" si="6"/>
        <v>Agaddes - KV Kudde A</v>
      </c>
    </row>
    <row r="146" spans="7:21" x14ac:dyDescent="0.25">
      <c r="G146" t="str">
        <f t="shared" si="7"/>
        <v>Gekko 1 - KV Knudde A</v>
      </c>
      <c r="H146">
        <v>15</v>
      </c>
      <c r="I146" t="s">
        <v>631</v>
      </c>
      <c r="J146" t="s">
        <v>632</v>
      </c>
      <c r="K146">
        <v>9</v>
      </c>
      <c r="L146" t="s">
        <v>487</v>
      </c>
      <c r="M146" t="s">
        <v>833</v>
      </c>
      <c r="N146" s="6">
        <v>0.55347222222222225</v>
      </c>
      <c r="P146">
        <v>265</v>
      </c>
      <c r="Q146" t="s">
        <v>459</v>
      </c>
      <c r="R146" t="s">
        <v>495</v>
      </c>
      <c r="S146" t="s">
        <v>505</v>
      </c>
      <c r="U146" t="str">
        <f t="shared" si="6"/>
        <v>Viking Venlo B - Manchester</v>
      </c>
    </row>
    <row r="147" spans="7:21" x14ac:dyDescent="0.25">
      <c r="G147" t="str">
        <f t="shared" si="7"/>
        <v>Gekko 1 - KV Knudde A</v>
      </c>
      <c r="H147">
        <v>15</v>
      </c>
      <c r="J147" t="s">
        <v>293</v>
      </c>
      <c r="K147">
        <v>100</v>
      </c>
      <c r="L147" t="s">
        <v>487</v>
      </c>
      <c r="M147" t="s">
        <v>833</v>
      </c>
      <c r="N147" s="6">
        <v>0.60972222222222217</v>
      </c>
      <c r="P147">
        <v>266</v>
      </c>
      <c r="Q147" t="s">
        <v>496</v>
      </c>
      <c r="R147" t="s">
        <v>494</v>
      </c>
      <c r="S147" t="s">
        <v>509</v>
      </c>
      <c r="U147" t="str">
        <f t="shared" si="6"/>
        <v>Veurne - Meridian E</v>
      </c>
    </row>
    <row r="148" spans="7:21" x14ac:dyDescent="0.25">
      <c r="G148" t="str">
        <f t="shared" si="7"/>
        <v>Gekko 1 - KV Knudde A</v>
      </c>
      <c r="H148">
        <v>15</v>
      </c>
      <c r="I148" t="s">
        <v>628</v>
      </c>
      <c r="J148" t="s">
        <v>488</v>
      </c>
      <c r="K148">
        <v>8</v>
      </c>
      <c r="L148" t="s">
        <v>507</v>
      </c>
      <c r="M148" t="s">
        <v>833</v>
      </c>
      <c r="N148" s="6">
        <v>0.8208333333333333</v>
      </c>
      <c r="P148">
        <v>267</v>
      </c>
      <c r="Q148" t="s">
        <v>486</v>
      </c>
      <c r="R148" t="s">
        <v>472</v>
      </c>
      <c r="S148" t="s">
        <v>510</v>
      </c>
      <c r="U148" t="str">
        <f t="shared" si="6"/>
        <v>Vidra - Keistad A</v>
      </c>
    </row>
    <row r="149" spans="7:21" x14ac:dyDescent="0.25">
      <c r="G149" t="str">
        <f t="shared" si="7"/>
        <v>Kingston A - East End</v>
      </c>
      <c r="H149">
        <v>16</v>
      </c>
      <c r="I149" t="s">
        <v>633</v>
      </c>
      <c r="J149" t="s">
        <v>634</v>
      </c>
      <c r="K149">
        <v>6</v>
      </c>
      <c r="L149" t="s">
        <v>490</v>
      </c>
      <c r="M149" t="s">
        <v>833</v>
      </c>
      <c r="N149" s="6">
        <v>2.7777777777777779E-3</v>
      </c>
      <c r="P149">
        <v>268</v>
      </c>
      <c r="Q149" t="s">
        <v>312</v>
      </c>
      <c r="R149" t="s">
        <v>511</v>
      </c>
      <c r="S149" t="s">
        <v>512</v>
      </c>
      <c r="U149" t="str">
        <f t="shared" si="6"/>
        <v>Odysseus B - Bedford Raiders</v>
      </c>
    </row>
    <row r="150" spans="7:21" x14ac:dyDescent="0.25">
      <c r="G150" t="str">
        <f t="shared" si="7"/>
        <v>Kingston A - East End</v>
      </c>
      <c r="H150">
        <v>16</v>
      </c>
      <c r="I150" t="s">
        <v>578</v>
      </c>
      <c r="J150" t="s">
        <v>635</v>
      </c>
      <c r="K150">
        <v>4</v>
      </c>
      <c r="L150" t="s">
        <v>489</v>
      </c>
      <c r="M150" t="s">
        <v>833</v>
      </c>
      <c r="N150" s="6">
        <v>9.7222222222222224E-3</v>
      </c>
      <c r="P150">
        <v>270</v>
      </c>
      <c r="Q150" t="s">
        <v>467</v>
      </c>
      <c r="R150" t="s">
        <v>470</v>
      </c>
      <c r="S150" t="s">
        <v>513</v>
      </c>
      <c r="U150" t="str">
        <f t="shared" si="6"/>
        <v>KCCN - Dragons</v>
      </c>
    </row>
    <row r="151" spans="7:21" x14ac:dyDescent="0.25">
      <c r="G151" t="str">
        <f t="shared" si="7"/>
        <v>Kingston A - East End</v>
      </c>
      <c r="H151">
        <v>16</v>
      </c>
      <c r="I151" t="s">
        <v>636</v>
      </c>
      <c r="J151" t="s">
        <v>637</v>
      </c>
      <c r="K151">
        <v>1</v>
      </c>
      <c r="L151" t="s">
        <v>490</v>
      </c>
      <c r="M151" t="s">
        <v>833</v>
      </c>
      <c r="N151" s="6">
        <v>1.3888888888888888E-2</v>
      </c>
      <c r="P151">
        <v>271</v>
      </c>
      <c r="Q151" t="s">
        <v>483</v>
      </c>
      <c r="R151" t="s">
        <v>458</v>
      </c>
      <c r="S151" t="s">
        <v>514</v>
      </c>
      <c r="U151" t="str">
        <f t="shared" si="6"/>
        <v>Gent - Rijnland A</v>
      </c>
    </row>
    <row r="152" spans="7:21" x14ac:dyDescent="0.25">
      <c r="G152" t="str">
        <f t="shared" si="7"/>
        <v>Kingston A - East End</v>
      </c>
      <c r="H152">
        <v>16</v>
      </c>
      <c r="I152" t="s">
        <v>638</v>
      </c>
      <c r="J152" t="s">
        <v>639</v>
      </c>
      <c r="K152">
        <v>7</v>
      </c>
      <c r="L152" t="s">
        <v>489</v>
      </c>
      <c r="M152" t="s">
        <v>833</v>
      </c>
      <c r="N152" s="6">
        <v>1.8055555555555557E-2</v>
      </c>
      <c r="P152">
        <v>272</v>
      </c>
      <c r="Q152" t="s">
        <v>484</v>
      </c>
      <c r="R152" t="s">
        <v>490</v>
      </c>
      <c r="S152" t="s">
        <v>505</v>
      </c>
      <c r="U152" t="str">
        <f t="shared" si="6"/>
        <v>Pennine - M. De Ruyter 1</v>
      </c>
    </row>
    <row r="153" spans="7:21" x14ac:dyDescent="0.25">
      <c r="G153" t="str">
        <f t="shared" si="7"/>
        <v>Kingston A - East End</v>
      </c>
      <c r="H153">
        <v>16</v>
      </c>
      <c r="I153" t="s">
        <v>638</v>
      </c>
      <c r="J153" t="s">
        <v>639</v>
      </c>
      <c r="K153">
        <v>7</v>
      </c>
      <c r="L153" t="s">
        <v>489</v>
      </c>
      <c r="M153" t="s">
        <v>833</v>
      </c>
      <c r="N153" s="6">
        <v>2.7777777777777776E-2</v>
      </c>
      <c r="P153">
        <v>273</v>
      </c>
      <c r="Q153" t="s">
        <v>464</v>
      </c>
      <c r="R153" t="s">
        <v>493</v>
      </c>
      <c r="S153" t="s">
        <v>515</v>
      </c>
      <c r="U153" t="str">
        <f t="shared" si="6"/>
        <v>Acigne 2 Fricad. - East End</v>
      </c>
    </row>
    <row r="154" spans="7:21" x14ac:dyDescent="0.25">
      <c r="G154" t="str">
        <f t="shared" si="7"/>
        <v>Kingston A - East End</v>
      </c>
      <c r="H154">
        <v>16</v>
      </c>
      <c r="I154" t="s">
        <v>640</v>
      </c>
      <c r="J154" t="s">
        <v>641</v>
      </c>
      <c r="K154">
        <v>6</v>
      </c>
      <c r="L154" t="s">
        <v>489</v>
      </c>
      <c r="M154" t="s">
        <v>833</v>
      </c>
      <c r="N154" s="6">
        <v>5.9722222222222225E-2</v>
      </c>
      <c r="P154">
        <v>274</v>
      </c>
      <c r="Q154" t="s">
        <v>485</v>
      </c>
      <c r="R154" t="s">
        <v>462</v>
      </c>
      <c r="S154" t="s">
        <v>516</v>
      </c>
      <c r="U154" t="str">
        <f t="shared" si="6"/>
        <v>St Albans - Groningen B</v>
      </c>
    </row>
    <row r="155" spans="7:21" x14ac:dyDescent="0.25">
      <c r="G155" t="str">
        <f t="shared" si="7"/>
        <v>Kingston A - East End</v>
      </c>
      <c r="H155">
        <v>16</v>
      </c>
      <c r="I155" t="s">
        <v>640</v>
      </c>
      <c r="J155" t="s">
        <v>641</v>
      </c>
      <c r="K155">
        <v>6</v>
      </c>
      <c r="L155" t="s">
        <v>489</v>
      </c>
      <c r="M155" t="s">
        <v>833</v>
      </c>
      <c r="N155" s="6">
        <v>0.15486111111111112</v>
      </c>
      <c r="P155">
        <v>275</v>
      </c>
      <c r="Q155" t="s">
        <v>481</v>
      </c>
      <c r="R155" t="s">
        <v>480</v>
      </c>
      <c r="S155" t="s">
        <v>517</v>
      </c>
      <c r="U155" t="str">
        <f t="shared" si="6"/>
        <v>Jesters - Rijnland B</v>
      </c>
    </row>
    <row r="156" spans="7:21" x14ac:dyDescent="0.25">
      <c r="G156" t="str">
        <f t="shared" si="7"/>
        <v>Kingston A - East End</v>
      </c>
      <c r="H156">
        <v>16</v>
      </c>
      <c r="I156" t="s">
        <v>642</v>
      </c>
      <c r="J156" t="s">
        <v>643</v>
      </c>
      <c r="K156">
        <v>10</v>
      </c>
      <c r="L156" t="s">
        <v>489</v>
      </c>
      <c r="M156" t="s">
        <v>833</v>
      </c>
      <c r="N156" s="6">
        <v>0.4826388888888889</v>
      </c>
      <c r="P156">
        <v>276</v>
      </c>
      <c r="Q156" t="s">
        <v>492</v>
      </c>
      <c r="R156" t="s">
        <v>475</v>
      </c>
      <c r="S156" t="s">
        <v>518</v>
      </c>
      <c r="U156" t="str">
        <f t="shared" si="6"/>
        <v>Vinking Venlo A - Ieper</v>
      </c>
    </row>
    <row r="157" spans="7:21" x14ac:dyDescent="0.25">
      <c r="G157" t="str">
        <f t="shared" si="7"/>
        <v>Kingston A - East End</v>
      </c>
      <c r="H157">
        <v>16</v>
      </c>
      <c r="J157" t="s">
        <v>293</v>
      </c>
      <c r="K157">
        <v>100</v>
      </c>
      <c r="L157" t="s">
        <v>489</v>
      </c>
      <c r="M157" t="s">
        <v>833</v>
      </c>
      <c r="N157" s="6">
        <v>0.48472222222222222</v>
      </c>
      <c r="P157">
        <v>277</v>
      </c>
      <c r="Q157" t="s">
        <v>456</v>
      </c>
      <c r="R157" t="s">
        <v>468</v>
      </c>
      <c r="S157" t="s">
        <v>519</v>
      </c>
      <c r="U157" t="str">
        <f t="shared" si="6"/>
        <v>MDR Mix - TNT</v>
      </c>
    </row>
    <row r="158" spans="7:21" x14ac:dyDescent="0.25">
      <c r="G158" t="str">
        <f t="shared" si="7"/>
        <v>Kingston A - East End</v>
      </c>
      <c r="H158">
        <v>16</v>
      </c>
      <c r="I158" t="s">
        <v>640</v>
      </c>
      <c r="J158" t="s">
        <v>641</v>
      </c>
      <c r="K158">
        <v>6</v>
      </c>
      <c r="L158" t="s">
        <v>489</v>
      </c>
      <c r="M158" t="s">
        <v>834</v>
      </c>
      <c r="N158" s="6">
        <v>0.4916666666666667</v>
      </c>
      <c r="P158">
        <v>278</v>
      </c>
      <c r="Q158" t="s">
        <v>491</v>
      </c>
      <c r="R158" t="s">
        <v>487</v>
      </c>
      <c r="S158" t="s">
        <v>520</v>
      </c>
      <c r="U158" t="str">
        <f t="shared" si="6"/>
        <v>Meridian C - Acigne 1</v>
      </c>
    </row>
    <row r="159" spans="7:21" x14ac:dyDescent="0.25">
      <c r="G159" t="str">
        <f t="shared" si="7"/>
        <v>Kingston A - East End</v>
      </c>
      <c r="H159">
        <v>16</v>
      </c>
      <c r="I159" t="s">
        <v>607</v>
      </c>
      <c r="J159" t="s">
        <v>644</v>
      </c>
      <c r="K159">
        <v>10</v>
      </c>
      <c r="L159" t="s">
        <v>490</v>
      </c>
      <c r="M159" t="s">
        <v>834</v>
      </c>
      <c r="N159" s="6">
        <v>0.49236111111111108</v>
      </c>
      <c r="P159">
        <v>279</v>
      </c>
      <c r="Q159" t="s">
        <v>498</v>
      </c>
      <c r="R159" t="s">
        <v>478</v>
      </c>
      <c r="S159" t="s">
        <v>521</v>
      </c>
      <c r="U159" t="str">
        <f t="shared" si="6"/>
        <v>BKS - Gekko 1</v>
      </c>
    </row>
    <row r="160" spans="7:21" x14ac:dyDescent="0.25">
      <c r="G160" t="str">
        <f t="shared" si="7"/>
        <v>Kingston A - East End</v>
      </c>
      <c r="H160">
        <v>16</v>
      </c>
      <c r="I160" t="s">
        <v>642</v>
      </c>
      <c r="J160" t="s">
        <v>643</v>
      </c>
      <c r="K160">
        <v>10</v>
      </c>
      <c r="L160" t="s">
        <v>489</v>
      </c>
      <c r="M160" t="s">
        <v>833</v>
      </c>
      <c r="N160" s="6">
        <v>0.51597222222222217</v>
      </c>
      <c r="P160">
        <v>280</v>
      </c>
      <c r="Q160" t="s">
        <v>489</v>
      </c>
      <c r="R160" t="s">
        <v>455</v>
      </c>
      <c r="S160" t="s">
        <v>522</v>
      </c>
      <c r="U160" t="str">
        <f t="shared" si="6"/>
        <v>Kamikaze - Viking Amsterd.</v>
      </c>
    </row>
    <row r="161" spans="7:21" x14ac:dyDescent="0.25">
      <c r="G161" t="str">
        <f t="shared" si="7"/>
        <v>Kingston A - East End</v>
      </c>
      <c r="H161">
        <v>16</v>
      </c>
      <c r="I161" t="s">
        <v>642</v>
      </c>
      <c r="J161" t="s">
        <v>643</v>
      </c>
      <c r="K161">
        <v>10</v>
      </c>
      <c r="L161" t="s">
        <v>489</v>
      </c>
      <c r="M161" t="s">
        <v>833</v>
      </c>
      <c r="N161" s="6">
        <v>0.53541666666666665</v>
      </c>
      <c r="P161">
        <v>281</v>
      </c>
      <c r="Q161" t="s">
        <v>66</v>
      </c>
      <c r="R161" t="s">
        <v>495</v>
      </c>
      <c r="S161" t="s">
        <v>505</v>
      </c>
      <c r="U161" t="str">
        <f t="shared" si="6"/>
        <v>Kingston A - Deventer</v>
      </c>
    </row>
    <row r="162" spans="7:21" x14ac:dyDescent="0.25">
      <c r="G162" t="str">
        <f t="shared" si="7"/>
        <v>Kingston A - East End</v>
      </c>
      <c r="H162">
        <v>16</v>
      </c>
      <c r="I162" t="s">
        <v>578</v>
      </c>
      <c r="J162" t="s">
        <v>635</v>
      </c>
      <c r="K162">
        <v>4</v>
      </c>
      <c r="L162" t="s">
        <v>489</v>
      </c>
      <c r="M162" t="s">
        <v>833</v>
      </c>
      <c r="N162" s="6">
        <v>0.55694444444444446</v>
      </c>
    </row>
    <row r="163" spans="7:21" x14ac:dyDescent="0.25">
      <c r="G163" t="str">
        <f t="shared" si="7"/>
        <v>Kingston A - East End</v>
      </c>
      <c r="H163">
        <v>16</v>
      </c>
      <c r="I163" t="s">
        <v>642</v>
      </c>
      <c r="J163" t="s">
        <v>643</v>
      </c>
      <c r="K163">
        <v>10</v>
      </c>
      <c r="L163" t="s">
        <v>489</v>
      </c>
      <c r="M163" t="s">
        <v>833</v>
      </c>
      <c r="N163" s="6">
        <v>0.73819444444444438</v>
      </c>
    </row>
    <row r="164" spans="7:21" x14ac:dyDescent="0.25">
      <c r="G164" t="str">
        <f t="shared" si="7"/>
        <v>Kingston A - East End</v>
      </c>
      <c r="H164">
        <v>16</v>
      </c>
      <c r="I164" t="s">
        <v>578</v>
      </c>
      <c r="J164" t="s">
        <v>635</v>
      </c>
      <c r="K164">
        <v>4</v>
      </c>
      <c r="L164" t="s">
        <v>489</v>
      </c>
      <c r="M164" t="s">
        <v>833</v>
      </c>
      <c r="N164" s="6">
        <v>0.75486111111111109</v>
      </c>
    </row>
    <row r="165" spans="7:21" x14ac:dyDescent="0.25">
      <c r="G165" t="str">
        <f t="shared" si="7"/>
        <v>Deventer - M. De Ruyter 1</v>
      </c>
      <c r="H165">
        <v>17</v>
      </c>
      <c r="I165" t="s">
        <v>523</v>
      </c>
      <c r="J165" t="s">
        <v>58</v>
      </c>
      <c r="K165">
        <v>1</v>
      </c>
      <c r="L165" t="s">
        <v>455</v>
      </c>
      <c r="M165" t="s">
        <v>833</v>
      </c>
      <c r="N165" s="6">
        <v>6.1805555555555558E-2</v>
      </c>
    </row>
    <row r="166" spans="7:21" x14ac:dyDescent="0.25">
      <c r="G166" t="str">
        <f t="shared" si="7"/>
        <v>Deventer - M. De Ruyter 1</v>
      </c>
      <c r="H166">
        <v>17</v>
      </c>
      <c r="I166" t="s">
        <v>523</v>
      </c>
      <c r="J166" t="s">
        <v>58</v>
      </c>
      <c r="K166">
        <v>1</v>
      </c>
      <c r="L166" t="s">
        <v>455</v>
      </c>
      <c r="M166" t="s">
        <v>833</v>
      </c>
      <c r="N166" s="6">
        <v>0.46875</v>
      </c>
    </row>
    <row r="167" spans="7:21" x14ac:dyDescent="0.25">
      <c r="G167" t="str">
        <f t="shared" si="7"/>
        <v>Deventer - M. De Ruyter 1</v>
      </c>
      <c r="H167">
        <v>17</v>
      </c>
      <c r="I167" t="s">
        <v>645</v>
      </c>
      <c r="J167" t="s">
        <v>646</v>
      </c>
      <c r="K167">
        <v>3</v>
      </c>
      <c r="L167" t="s">
        <v>458</v>
      </c>
      <c r="M167" t="s">
        <v>833</v>
      </c>
      <c r="N167" s="6">
        <v>0.49583333333333335</v>
      </c>
    </row>
    <row r="168" spans="7:21" x14ac:dyDescent="0.25">
      <c r="G168" t="str">
        <f t="shared" si="7"/>
        <v>Deventer - M. De Ruyter 1</v>
      </c>
      <c r="H168">
        <v>17</v>
      </c>
      <c r="I168" t="s">
        <v>647</v>
      </c>
      <c r="J168" t="s">
        <v>62</v>
      </c>
      <c r="K168">
        <v>7</v>
      </c>
      <c r="L168" t="s">
        <v>455</v>
      </c>
      <c r="M168" t="s">
        <v>834</v>
      </c>
      <c r="N168" s="6">
        <v>0.52916666666666667</v>
      </c>
    </row>
    <row r="169" spans="7:21" x14ac:dyDescent="0.25">
      <c r="G169" t="str">
        <f t="shared" si="7"/>
        <v>Deventer - M. De Ruyter 1</v>
      </c>
      <c r="H169">
        <v>17</v>
      </c>
      <c r="I169" t="s">
        <v>648</v>
      </c>
      <c r="J169" t="s">
        <v>649</v>
      </c>
      <c r="K169">
        <v>4</v>
      </c>
      <c r="L169" t="s">
        <v>458</v>
      </c>
      <c r="M169" t="s">
        <v>833</v>
      </c>
      <c r="N169" s="6">
        <v>0.53888888888888886</v>
      </c>
    </row>
    <row r="170" spans="7:21" x14ac:dyDescent="0.25">
      <c r="G170" t="str">
        <f t="shared" si="7"/>
        <v>Deventer - M. De Ruyter 1</v>
      </c>
      <c r="H170">
        <v>17</v>
      </c>
      <c r="I170" t="s">
        <v>650</v>
      </c>
      <c r="J170" t="s">
        <v>51</v>
      </c>
      <c r="K170">
        <v>3</v>
      </c>
      <c r="L170" t="s">
        <v>455</v>
      </c>
      <c r="M170" t="s">
        <v>833</v>
      </c>
      <c r="N170" s="6">
        <v>0.55277777777777781</v>
      </c>
    </row>
    <row r="171" spans="7:21" x14ac:dyDescent="0.25">
      <c r="G171" t="str">
        <f t="shared" si="7"/>
        <v>Deventer - M. De Ruyter 1</v>
      </c>
      <c r="H171">
        <v>17</v>
      </c>
      <c r="I171" t="s">
        <v>647</v>
      </c>
      <c r="J171" t="s">
        <v>62</v>
      </c>
      <c r="K171">
        <v>7</v>
      </c>
      <c r="L171" t="s">
        <v>455</v>
      </c>
      <c r="M171" t="s">
        <v>833</v>
      </c>
      <c r="N171" s="6">
        <v>0.63263888888888886</v>
      </c>
    </row>
    <row r="172" spans="7:21" x14ac:dyDescent="0.25">
      <c r="G172" t="str">
        <f t="shared" si="7"/>
        <v>BKS - MDR Mix</v>
      </c>
      <c r="H172">
        <v>18</v>
      </c>
      <c r="J172" t="s">
        <v>293</v>
      </c>
      <c r="K172">
        <v>100</v>
      </c>
      <c r="L172" t="s">
        <v>491</v>
      </c>
      <c r="M172" t="s">
        <v>833</v>
      </c>
      <c r="N172" s="6">
        <v>0.22569444444444445</v>
      </c>
    </row>
    <row r="173" spans="7:21" x14ac:dyDescent="0.25">
      <c r="G173" t="str">
        <f t="shared" si="7"/>
        <v>BKS - MDR Mix</v>
      </c>
      <c r="H173">
        <v>18</v>
      </c>
      <c r="I173" t="s">
        <v>651</v>
      </c>
      <c r="J173" t="s">
        <v>652</v>
      </c>
      <c r="K173">
        <v>15</v>
      </c>
      <c r="L173" t="s">
        <v>492</v>
      </c>
      <c r="M173" t="s">
        <v>833</v>
      </c>
      <c r="N173" s="6">
        <v>0.22777777777777777</v>
      </c>
    </row>
    <row r="174" spans="7:21" x14ac:dyDescent="0.25">
      <c r="G174" t="str">
        <f t="shared" si="7"/>
        <v>BKS - MDR Mix</v>
      </c>
      <c r="H174">
        <v>18</v>
      </c>
      <c r="I174" t="s">
        <v>103</v>
      </c>
      <c r="J174" t="s">
        <v>104</v>
      </c>
      <c r="K174">
        <v>2</v>
      </c>
      <c r="L174" t="s">
        <v>491</v>
      </c>
      <c r="M174" t="s">
        <v>833</v>
      </c>
      <c r="N174" s="6">
        <v>0.31458333333333333</v>
      </c>
    </row>
    <row r="175" spans="7:21" x14ac:dyDescent="0.25">
      <c r="G175" t="str">
        <f t="shared" si="7"/>
        <v>BKS - MDR Mix</v>
      </c>
      <c r="H175">
        <v>18</v>
      </c>
      <c r="I175" t="s">
        <v>653</v>
      </c>
      <c r="J175" t="s">
        <v>654</v>
      </c>
      <c r="K175">
        <v>10</v>
      </c>
      <c r="L175" t="s">
        <v>492</v>
      </c>
      <c r="M175" t="s">
        <v>833</v>
      </c>
      <c r="N175" s="6">
        <v>0.34375</v>
      </c>
    </row>
    <row r="176" spans="7:21" x14ac:dyDescent="0.25">
      <c r="G176" t="str">
        <f t="shared" si="7"/>
        <v>BKS - MDR Mix</v>
      </c>
      <c r="H176">
        <v>18</v>
      </c>
      <c r="I176" t="s">
        <v>49</v>
      </c>
      <c r="J176" t="s">
        <v>99</v>
      </c>
      <c r="K176">
        <v>5</v>
      </c>
      <c r="L176" t="s">
        <v>491</v>
      </c>
      <c r="M176" t="s">
        <v>833</v>
      </c>
      <c r="N176" s="6">
        <v>0.36944444444444446</v>
      </c>
    </row>
    <row r="177" spans="7:14" x14ac:dyDescent="0.25">
      <c r="G177" t="str">
        <f t="shared" si="7"/>
        <v>BKS - MDR Mix</v>
      </c>
      <c r="H177">
        <v>18</v>
      </c>
      <c r="I177" t="s">
        <v>105</v>
      </c>
      <c r="J177" t="s">
        <v>106</v>
      </c>
      <c r="K177">
        <v>8</v>
      </c>
      <c r="L177" t="s">
        <v>491</v>
      </c>
      <c r="M177" t="s">
        <v>833</v>
      </c>
      <c r="N177" s="6">
        <v>0.47361111111111115</v>
      </c>
    </row>
    <row r="178" spans="7:14" x14ac:dyDescent="0.25">
      <c r="G178" t="str">
        <f t="shared" si="7"/>
        <v>BKS - MDR Mix</v>
      </c>
      <c r="H178">
        <v>18</v>
      </c>
      <c r="I178" t="s">
        <v>651</v>
      </c>
      <c r="J178" t="s">
        <v>652</v>
      </c>
      <c r="K178">
        <v>15</v>
      </c>
      <c r="L178" t="s">
        <v>492</v>
      </c>
      <c r="M178" t="s">
        <v>833</v>
      </c>
      <c r="N178" s="6">
        <v>0.54513888888888895</v>
      </c>
    </row>
    <row r="179" spans="7:14" x14ac:dyDescent="0.25">
      <c r="G179" t="str">
        <f t="shared" si="7"/>
        <v>BKS - MDR Mix</v>
      </c>
      <c r="H179">
        <v>18</v>
      </c>
      <c r="I179" t="s">
        <v>67</v>
      </c>
      <c r="J179" t="s">
        <v>102</v>
      </c>
      <c r="K179">
        <v>7</v>
      </c>
      <c r="L179" t="s">
        <v>491</v>
      </c>
      <c r="M179" t="s">
        <v>833</v>
      </c>
      <c r="N179" s="6">
        <v>0.67847222222222225</v>
      </c>
    </row>
    <row r="180" spans="7:14" x14ac:dyDescent="0.25">
      <c r="G180" t="str">
        <f t="shared" si="7"/>
        <v>Bedford Raiders - Viking Amsterd.</v>
      </c>
      <c r="H180">
        <v>19</v>
      </c>
      <c r="J180" t="s">
        <v>293</v>
      </c>
      <c r="K180">
        <v>100</v>
      </c>
      <c r="L180" t="s">
        <v>472</v>
      </c>
      <c r="M180" t="s">
        <v>833</v>
      </c>
      <c r="N180" s="6">
        <v>0</v>
      </c>
    </row>
    <row r="181" spans="7:14" x14ac:dyDescent="0.25">
      <c r="G181" t="str">
        <f t="shared" si="7"/>
        <v>Bedford Raiders - Viking Amsterd.</v>
      </c>
      <c r="H181">
        <v>19</v>
      </c>
      <c r="J181" t="s">
        <v>293</v>
      </c>
      <c r="K181">
        <v>100</v>
      </c>
      <c r="L181" t="s">
        <v>472</v>
      </c>
      <c r="M181" t="s">
        <v>833</v>
      </c>
      <c r="N181" s="6">
        <v>0</v>
      </c>
    </row>
    <row r="182" spans="7:14" x14ac:dyDescent="0.25">
      <c r="G182" t="str">
        <f t="shared" si="7"/>
        <v>Bedford Raiders - Viking Amsterd.</v>
      </c>
      <c r="H182">
        <v>19</v>
      </c>
      <c r="J182" t="s">
        <v>293</v>
      </c>
      <c r="K182">
        <v>100</v>
      </c>
      <c r="L182" t="s">
        <v>472</v>
      </c>
      <c r="M182" t="s">
        <v>833</v>
      </c>
      <c r="N182" s="6">
        <v>0</v>
      </c>
    </row>
    <row r="183" spans="7:14" x14ac:dyDescent="0.25">
      <c r="G183" t="str">
        <f t="shared" si="7"/>
        <v>Bedford Raiders - Viking Amsterd.</v>
      </c>
      <c r="H183">
        <v>19</v>
      </c>
      <c r="J183" t="s">
        <v>293</v>
      </c>
      <c r="K183">
        <v>100</v>
      </c>
      <c r="L183" t="s">
        <v>472</v>
      </c>
      <c r="M183" t="s">
        <v>833</v>
      </c>
      <c r="N183" s="6">
        <v>0</v>
      </c>
    </row>
    <row r="184" spans="7:14" x14ac:dyDescent="0.25">
      <c r="G184" t="str">
        <f t="shared" si="7"/>
        <v>Bedford Raiders - Viking Amsterd.</v>
      </c>
      <c r="H184">
        <v>19</v>
      </c>
      <c r="J184" t="s">
        <v>293</v>
      </c>
      <c r="K184">
        <v>100</v>
      </c>
      <c r="L184" t="s">
        <v>472</v>
      </c>
      <c r="M184" t="s">
        <v>833</v>
      </c>
      <c r="N184" s="6">
        <v>0</v>
      </c>
    </row>
    <row r="185" spans="7:14" x14ac:dyDescent="0.25">
      <c r="G185" t="str">
        <f t="shared" si="7"/>
        <v>Bedford Raiders - Viking Amsterd.</v>
      </c>
      <c r="H185">
        <v>19</v>
      </c>
      <c r="J185" t="s">
        <v>293</v>
      </c>
      <c r="K185">
        <v>100</v>
      </c>
      <c r="L185" t="s">
        <v>472</v>
      </c>
      <c r="M185" t="s">
        <v>833</v>
      </c>
      <c r="N185" s="6">
        <v>0</v>
      </c>
    </row>
    <row r="186" spans="7:14" x14ac:dyDescent="0.25">
      <c r="G186" t="str">
        <f t="shared" si="7"/>
        <v>Bedford Raiders - Viking Amsterd.</v>
      </c>
      <c r="H186">
        <v>19</v>
      </c>
      <c r="J186" t="s">
        <v>293</v>
      </c>
      <c r="K186">
        <v>100</v>
      </c>
      <c r="L186" t="s">
        <v>472</v>
      </c>
      <c r="M186" t="s">
        <v>833</v>
      </c>
      <c r="N186" s="6">
        <v>0</v>
      </c>
    </row>
    <row r="187" spans="7:14" x14ac:dyDescent="0.25">
      <c r="G187" t="str">
        <f t="shared" si="7"/>
        <v>Groningen B - KCCN</v>
      </c>
      <c r="H187">
        <v>20</v>
      </c>
      <c r="I187" t="s">
        <v>655</v>
      </c>
      <c r="J187" t="s">
        <v>656</v>
      </c>
      <c r="K187">
        <v>3</v>
      </c>
      <c r="L187" t="s">
        <v>312</v>
      </c>
      <c r="M187" t="s">
        <v>833</v>
      </c>
      <c r="N187" s="6">
        <v>9.8611111111111108E-2</v>
      </c>
    </row>
    <row r="188" spans="7:14" x14ac:dyDescent="0.25">
      <c r="G188" t="str">
        <f t="shared" si="7"/>
        <v>Groningen B - KCCN</v>
      </c>
      <c r="H188">
        <v>20</v>
      </c>
      <c r="I188" t="s">
        <v>657</v>
      </c>
      <c r="J188" t="s">
        <v>658</v>
      </c>
      <c r="K188">
        <v>1</v>
      </c>
      <c r="L188" t="s">
        <v>493</v>
      </c>
      <c r="M188" t="s">
        <v>833</v>
      </c>
      <c r="N188" s="6">
        <v>0.15069444444444444</v>
      </c>
    </row>
    <row r="189" spans="7:14" x14ac:dyDescent="0.25">
      <c r="G189" t="str">
        <f t="shared" si="7"/>
        <v>Groningen B - KCCN</v>
      </c>
      <c r="H189">
        <v>20</v>
      </c>
      <c r="I189" t="s">
        <v>659</v>
      </c>
      <c r="J189" t="s">
        <v>660</v>
      </c>
      <c r="K189">
        <v>7</v>
      </c>
      <c r="L189" t="s">
        <v>493</v>
      </c>
      <c r="M189" t="s">
        <v>833</v>
      </c>
      <c r="N189" s="6">
        <v>0.31805555555555554</v>
      </c>
    </row>
    <row r="190" spans="7:14" x14ac:dyDescent="0.25">
      <c r="G190" t="str">
        <f t="shared" si="7"/>
        <v>Groningen B - KCCN</v>
      </c>
      <c r="H190">
        <v>20</v>
      </c>
      <c r="I190" t="s">
        <v>661</v>
      </c>
      <c r="J190" t="s">
        <v>662</v>
      </c>
      <c r="K190">
        <v>11</v>
      </c>
      <c r="L190" t="s">
        <v>312</v>
      </c>
      <c r="M190" t="s">
        <v>833</v>
      </c>
      <c r="N190" s="6">
        <v>0.3354166666666667</v>
      </c>
    </row>
    <row r="191" spans="7:14" x14ac:dyDescent="0.25">
      <c r="G191" t="str">
        <f t="shared" si="7"/>
        <v>Groningen B - KCCN</v>
      </c>
      <c r="H191">
        <v>20</v>
      </c>
      <c r="I191" t="s">
        <v>90</v>
      </c>
      <c r="J191" t="s">
        <v>91</v>
      </c>
      <c r="K191">
        <v>10</v>
      </c>
      <c r="L191" t="s">
        <v>312</v>
      </c>
      <c r="M191" t="s">
        <v>833</v>
      </c>
      <c r="N191" s="6">
        <v>0.55138888888888882</v>
      </c>
    </row>
    <row r="192" spans="7:14" x14ac:dyDescent="0.25">
      <c r="G192" t="str">
        <f t="shared" si="7"/>
        <v>Groningen B - KCCN</v>
      </c>
      <c r="H192">
        <v>20</v>
      </c>
      <c r="I192" t="s">
        <v>661</v>
      </c>
      <c r="J192" t="s">
        <v>662</v>
      </c>
      <c r="K192">
        <v>11</v>
      </c>
      <c r="L192" t="s">
        <v>312</v>
      </c>
      <c r="M192" t="s">
        <v>833</v>
      </c>
      <c r="N192" s="6">
        <v>0.68958333333333333</v>
      </c>
    </row>
    <row r="193" spans="7:14" x14ac:dyDescent="0.25">
      <c r="G193" t="str">
        <f t="shared" si="7"/>
        <v>RKV 1 - Keistad A</v>
      </c>
      <c r="H193">
        <v>21</v>
      </c>
      <c r="I193" t="s">
        <v>108</v>
      </c>
      <c r="J193" t="s">
        <v>663</v>
      </c>
      <c r="K193">
        <v>7</v>
      </c>
      <c r="L193" t="s">
        <v>494</v>
      </c>
      <c r="M193" t="s">
        <v>833</v>
      </c>
      <c r="N193" s="6">
        <v>2.0833333333333333E-3</v>
      </c>
    </row>
    <row r="194" spans="7:14" x14ac:dyDescent="0.25">
      <c r="G194" t="str">
        <f t="shared" si="7"/>
        <v>RKV 1 - Keistad A</v>
      </c>
      <c r="H194">
        <v>21</v>
      </c>
      <c r="I194" t="s">
        <v>108</v>
      </c>
      <c r="J194" t="s">
        <v>663</v>
      </c>
      <c r="K194">
        <v>7</v>
      </c>
      <c r="L194" t="s">
        <v>494</v>
      </c>
      <c r="M194" t="s">
        <v>833</v>
      </c>
      <c r="N194" s="6">
        <v>3.472222222222222E-3</v>
      </c>
    </row>
    <row r="195" spans="7:14" x14ac:dyDescent="0.25">
      <c r="G195" t="str">
        <f t="shared" si="7"/>
        <v>RKV 1 - Keistad A</v>
      </c>
      <c r="H195">
        <v>21</v>
      </c>
      <c r="I195" t="s">
        <v>75</v>
      </c>
      <c r="J195" t="s">
        <v>664</v>
      </c>
      <c r="K195">
        <v>4</v>
      </c>
      <c r="L195" t="s">
        <v>66</v>
      </c>
      <c r="M195" t="s">
        <v>834</v>
      </c>
      <c r="N195" s="6">
        <v>2.1527777777777781E-2</v>
      </c>
    </row>
    <row r="196" spans="7:14" x14ac:dyDescent="0.25">
      <c r="G196" t="str">
        <f t="shared" si="7"/>
        <v>RKV 1 - Keistad A</v>
      </c>
      <c r="H196">
        <v>21</v>
      </c>
      <c r="I196" t="s">
        <v>665</v>
      </c>
      <c r="J196" t="s">
        <v>666</v>
      </c>
      <c r="K196">
        <v>6</v>
      </c>
      <c r="L196" t="s">
        <v>494</v>
      </c>
      <c r="M196" t="s">
        <v>833</v>
      </c>
      <c r="N196" s="6">
        <v>3.4722222222222224E-2</v>
      </c>
    </row>
    <row r="197" spans="7:14" x14ac:dyDescent="0.25">
      <c r="G197" t="str">
        <f t="shared" ref="G197:G260" si="8">VLOOKUP(H197,$P$4:$U$161,6,FALSE)</f>
        <v>RKV 1 - Keistad A</v>
      </c>
      <c r="H197">
        <v>21</v>
      </c>
      <c r="I197" t="s">
        <v>150</v>
      </c>
      <c r="J197" t="s">
        <v>667</v>
      </c>
      <c r="K197">
        <v>1</v>
      </c>
      <c r="L197" t="s">
        <v>494</v>
      </c>
      <c r="M197" t="s">
        <v>835</v>
      </c>
      <c r="N197" s="6">
        <v>8.1250000000000003E-2</v>
      </c>
    </row>
    <row r="198" spans="7:14" x14ac:dyDescent="0.25">
      <c r="G198" t="str">
        <f t="shared" si="8"/>
        <v>RKV 1 - Keistad A</v>
      </c>
      <c r="H198">
        <v>21</v>
      </c>
      <c r="I198" t="s">
        <v>75</v>
      </c>
      <c r="J198" t="s">
        <v>664</v>
      </c>
      <c r="K198">
        <v>9</v>
      </c>
      <c r="L198" t="s">
        <v>66</v>
      </c>
      <c r="M198" t="s">
        <v>835</v>
      </c>
      <c r="N198" s="6">
        <v>8.1250000000000003E-2</v>
      </c>
    </row>
    <row r="199" spans="7:14" x14ac:dyDescent="0.25">
      <c r="G199" t="str">
        <f t="shared" si="8"/>
        <v>RKV 1 - Keistad A</v>
      </c>
      <c r="H199">
        <v>21</v>
      </c>
      <c r="I199" t="s">
        <v>665</v>
      </c>
      <c r="J199" t="s">
        <v>666</v>
      </c>
      <c r="K199">
        <v>6</v>
      </c>
      <c r="L199" t="s">
        <v>494</v>
      </c>
      <c r="M199" t="s">
        <v>833</v>
      </c>
      <c r="N199" s="6">
        <v>8.1944444444444445E-2</v>
      </c>
    </row>
    <row r="200" spans="7:14" x14ac:dyDescent="0.25">
      <c r="G200" t="str">
        <f t="shared" si="8"/>
        <v>RKV 1 - Keistad A</v>
      </c>
      <c r="H200">
        <v>21</v>
      </c>
      <c r="I200" t="s">
        <v>108</v>
      </c>
      <c r="J200" t="s">
        <v>663</v>
      </c>
      <c r="K200">
        <v>7</v>
      </c>
      <c r="L200" t="s">
        <v>494</v>
      </c>
      <c r="M200" t="s">
        <v>833</v>
      </c>
      <c r="N200" s="6">
        <v>0.11180555555555556</v>
      </c>
    </row>
    <row r="201" spans="7:14" x14ac:dyDescent="0.25">
      <c r="G201" t="str">
        <f t="shared" si="8"/>
        <v>RKV 1 - Keistad A</v>
      </c>
      <c r="H201">
        <v>21</v>
      </c>
      <c r="I201" t="s">
        <v>75</v>
      </c>
      <c r="J201" t="s">
        <v>76</v>
      </c>
      <c r="K201">
        <v>5</v>
      </c>
      <c r="L201" t="s">
        <v>66</v>
      </c>
      <c r="M201" t="s">
        <v>833</v>
      </c>
      <c r="N201" s="6">
        <v>0.45347222222222222</v>
      </c>
    </row>
    <row r="202" spans="7:14" x14ac:dyDescent="0.25">
      <c r="G202" t="str">
        <f t="shared" si="8"/>
        <v>RKV 1 - Keistad A</v>
      </c>
      <c r="H202">
        <v>21</v>
      </c>
      <c r="I202" t="s">
        <v>75</v>
      </c>
      <c r="J202" t="s">
        <v>664</v>
      </c>
      <c r="K202">
        <v>3</v>
      </c>
      <c r="L202" t="s">
        <v>66</v>
      </c>
      <c r="M202" t="s">
        <v>834</v>
      </c>
      <c r="N202" s="6">
        <v>0.45416666666666666</v>
      </c>
    </row>
    <row r="203" spans="7:14" x14ac:dyDescent="0.25">
      <c r="G203" t="str">
        <f t="shared" si="8"/>
        <v>RKV 1 - Keistad A</v>
      </c>
      <c r="H203">
        <v>21</v>
      </c>
      <c r="I203" t="s">
        <v>75</v>
      </c>
      <c r="J203" t="s">
        <v>664</v>
      </c>
      <c r="K203">
        <v>1</v>
      </c>
      <c r="L203" t="s">
        <v>66</v>
      </c>
      <c r="M203" t="s">
        <v>834</v>
      </c>
      <c r="N203" s="6">
        <v>0.45416666666666666</v>
      </c>
    </row>
    <row r="204" spans="7:14" x14ac:dyDescent="0.25">
      <c r="G204" t="str">
        <f t="shared" si="8"/>
        <v>RKV 1 - Keistad A</v>
      </c>
      <c r="H204">
        <v>21</v>
      </c>
      <c r="I204" t="s">
        <v>108</v>
      </c>
      <c r="J204" t="s">
        <v>663</v>
      </c>
      <c r="K204">
        <v>7</v>
      </c>
      <c r="L204" t="s">
        <v>494</v>
      </c>
      <c r="M204" t="s">
        <v>833</v>
      </c>
      <c r="N204" s="6">
        <v>0.45416666666666666</v>
      </c>
    </row>
    <row r="205" spans="7:14" x14ac:dyDescent="0.25">
      <c r="G205" t="str">
        <f t="shared" si="8"/>
        <v>RKV 1 - Keistad A</v>
      </c>
      <c r="H205">
        <v>21</v>
      </c>
      <c r="I205" t="s">
        <v>75</v>
      </c>
      <c r="J205" t="s">
        <v>664</v>
      </c>
      <c r="K205">
        <v>4</v>
      </c>
      <c r="L205" t="s">
        <v>66</v>
      </c>
      <c r="M205" t="s">
        <v>834</v>
      </c>
      <c r="N205" s="6">
        <v>0.45416666666666666</v>
      </c>
    </row>
    <row r="206" spans="7:14" x14ac:dyDescent="0.25">
      <c r="G206" t="str">
        <f t="shared" si="8"/>
        <v>RKV 1 - Keistad A</v>
      </c>
      <c r="H206">
        <v>21</v>
      </c>
      <c r="I206" t="s">
        <v>75</v>
      </c>
      <c r="J206" t="s">
        <v>664</v>
      </c>
      <c r="K206">
        <v>2</v>
      </c>
      <c r="L206" t="s">
        <v>66</v>
      </c>
      <c r="M206" t="s">
        <v>834</v>
      </c>
      <c r="N206" s="6">
        <v>0.45416666666666666</v>
      </c>
    </row>
    <row r="207" spans="7:14" x14ac:dyDescent="0.25">
      <c r="G207" t="str">
        <f t="shared" si="8"/>
        <v>RKV 1 - Keistad A</v>
      </c>
      <c r="H207">
        <v>21</v>
      </c>
      <c r="I207" t="s">
        <v>75</v>
      </c>
      <c r="J207" t="s">
        <v>76</v>
      </c>
      <c r="K207">
        <v>5</v>
      </c>
      <c r="L207" t="s">
        <v>66</v>
      </c>
      <c r="M207" t="s">
        <v>834</v>
      </c>
      <c r="N207" s="6">
        <v>0.4548611111111111</v>
      </c>
    </row>
    <row r="208" spans="7:14" x14ac:dyDescent="0.25">
      <c r="G208" t="str">
        <f t="shared" si="8"/>
        <v>RKV 1 - Keistad A</v>
      </c>
      <c r="H208">
        <v>21</v>
      </c>
      <c r="I208" t="s">
        <v>75</v>
      </c>
      <c r="J208" t="s">
        <v>664</v>
      </c>
      <c r="K208">
        <v>7</v>
      </c>
      <c r="L208" t="s">
        <v>66</v>
      </c>
      <c r="M208" t="s">
        <v>834</v>
      </c>
      <c r="N208" s="6">
        <v>0.4548611111111111</v>
      </c>
    </row>
    <row r="209" spans="7:14" x14ac:dyDescent="0.25">
      <c r="G209" t="str">
        <f t="shared" si="8"/>
        <v>RKV 1 - Keistad A</v>
      </c>
      <c r="H209">
        <v>21</v>
      </c>
      <c r="I209" t="s">
        <v>75</v>
      </c>
      <c r="J209" t="s">
        <v>664</v>
      </c>
      <c r="K209">
        <v>9</v>
      </c>
      <c r="L209" t="s">
        <v>66</v>
      </c>
      <c r="M209" t="s">
        <v>834</v>
      </c>
      <c r="N209" s="6">
        <v>0.45555555555555555</v>
      </c>
    </row>
    <row r="210" spans="7:14" x14ac:dyDescent="0.25">
      <c r="G210" t="str">
        <f t="shared" si="8"/>
        <v>RKV 1 - Keistad A</v>
      </c>
      <c r="H210">
        <v>21</v>
      </c>
      <c r="I210" t="s">
        <v>75</v>
      </c>
      <c r="J210" t="s">
        <v>664</v>
      </c>
      <c r="K210">
        <v>2</v>
      </c>
      <c r="L210" t="s">
        <v>66</v>
      </c>
      <c r="M210" t="s">
        <v>835</v>
      </c>
      <c r="N210" s="6">
        <v>0.45624999999999999</v>
      </c>
    </row>
    <row r="211" spans="7:14" x14ac:dyDescent="0.25">
      <c r="G211" t="str">
        <f t="shared" si="8"/>
        <v>RKV 1 - Keistad A</v>
      </c>
      <c r="H211">
        <v>21</v>
      </c>
      <c r="I211" t="s">
        <v>108</v>
      </c>
      <c r="J211" t="s">
        <v>663</v>
      </c>
      <c r="K211">
        <v>7</v>
      </c>
      <c r="L211" t="s">
        <v>494</v>
      </c>
      <c r="M211" t="s">
        <v>833</v>
      </c>
      <c r="N211" s="6">
        <v>0.48680555555555555</v>
      </c>
    </row>
    <row r="212" spans="7:14" x14ac:dyDescent="0.25">
      <c r="G212" t="str">
        <f t="shared" si="8"/>
        <v>RKV 1 - Keistad A</v>
      </c>
      <c r="H212">
        <v>21</v>
      </c>
      <c r="I212" t="s">
        <v>668</v>
      </c>
      <c r="J212" t="s">
        <v>669</v>
      </c>
      <c r="K212">
        <v>4</v>
      </c>
      <c r="L212" t="s">
        <v>494</v>
      </c>
      <c r="M212" t="s">
        <v>835</v>
      </c>
      <c r="N212" s="6">
        <v>0.5180555555555556</v>
      </c>
    </row>
    <row r="213" spans="7:14" x14ac:dyDescent="0.25">
      <c r="G213" t="str">
        <f t="shared" si="8"/>
        <v>RKV 1 - Keistad A</v>
      </c>
      <c r="H213">
        <v>21</v>
      </c>
      <c r="I213" t="s">
        <v>75</v>
      </c>
      <c r="J213" t="s">
        <v>664</v>
      </c>
      <c r="K213">
        <v>9</v>
      </c>
      <c r="L213" t="s">
        <v>66</v>
      </c>
      <c r="M213" t="s">
        <v>836</v>
      </c>
      <c r="N213" s="6">
        <v>0.5180555555555556</v>
      </c>
    </row>
    <row r="214" spans="7:14" x14ac:dyDescent="0.25">
      <c r="G214" t="str">
        <f t="shared" si="8"/>
        <v>RKV 1 - Keistad A</v>
      </c>
      <c r="H214">
        <v>21</v>
      </c>
      <c r="I214" t="s">
        <v>108</v>
      </c>
      <c r="J214" t="s">
        <v>663</v>
      </c>
      <c r="K214">
        <v>7</v>
      </c>
      <c r="L214" t="s">
        <v>494</v>
      </c>
      <c r="M214" t="s">
        <v>833</v>
      </c>
      <c r="N214" s="6">
        <v>0.54027777777777775</v>
      </c>
    </row>
    <row r="215" spans="7:14" x14ac:dyDescent="0.25">
      <c r="G215" t="str">
        <f t="shared" si="8"/>
        <v>RKV 1 - Keistad A</v>
      </c>
      <c r="H215">
        <v>21</v>
      </c>
      <c r="I215" t="s">
        <v>75</v>
      </c>
      <c r="J215" t="s">
        <v>664</v>
      </c>
      <c r="K215">
        <v>3</v>
      </c>
      <c r="L215" t="s">
        <v>66</v>
      </c>
      <c r="M215" t="s">
        <v>833</v>
      </c>
      <c r="N215" s="6">
        <v>0.56458333333333333</v>
      </c>
    </row>
    <row r="216" spans="7:14" x14ac:dyDescent="0.25">
      <c r="G216" t="str">
        <f t="shared" si="8"/>
        <v>RKV 1 - Keistad A</v>
      </c>
      <c r="H216">
        <v>21</v>
      </c>
      <c r="I216" t="s">
        <v>108</v>
      </c>
      <c r="J216" t="s">
        <v>663</v>
      </c>
      <c r="K216">
        <v>7</v>
      </c>
      <c r="L216" t="s">
        <v>494</v>
      </c>
      <c r="M216" t="s">
        <v>833</v>
      </c>
      <c r="N216" s="6">
        <v>0.59652777777777777</v>
      </c>
    </row>
    <row r="217" spans="7:14" x14ac:dyDescent="0.25">
      <c r="G217" t="str">
        <f t="shared" si="8"/>
        <v>RKV 1 - Keistad A</v>
      </c>
      <c r="H217">
        <v>21</v>
      </c>
      <c r="I217" t="s">
        <v>670</v>
      </c>
      <c r="J217" t="s">
        <v>671</v>
      </c>
      <c r="K217">
        <v>3</v>
      </c>
      <c r="L217" t="s">
        <v>494</v>
      </c>
      <c r="M217" t="s">
        <v>833</v>
      </c>
      <c r="N217" s="6">
        <v>0.60138888888888886</v>
      </c>
    </row>
    <row r="218" spans="7:14" x14ac:dyDescent="0.25">
      <c r="G218" t="str">
        <f t="shared" si="8"/>
        <v>Gent - Rijnland A</v>
      </c>
      <c r="H218">
        <v>22</v>
      </c>
      <c r="I218" t="s">
        <v>30</v>
      </c>
      <c r="J218" t="s">
        <v>672</v>
      </c>
      <c r="K218">
        <v>5</v>
      </c>
      <c r="L218" t="s">
        <v>467</v>
      </c>
      <c r="M218" t="s">
        <v>833</v>
      </c>
      <c r="N218" s="6">
        <v>7.0833333333333331E-2</v>
      </c>
    </row>
    <row r="219" spans="7:14" x14ac:dyDescent="0.25">
      <c r="G219" t="str">
        <f t="shared" si="8"/>
        <v>Gent - Rijnland A</v>
      </c>
      <c r="H219">
        <v>22</v>
      </c>
      <c r="I219" t="s">
        <v>673</v>
      </c>
      <c r="J219" t="s">
        <v>674</v>
      </c>
      <c r="K219">
        <v>4</v>
      </c>
      <c r="L219" t="s">
        <v>470</v>
      </c>
      <c r="M219" t="s">
        <v>833</v>
      </c>
      <c r="N219" s="6">
        <v>0.18402777777777779</v>
      </c>
    </row>
    <row r="220" spans="7:14" x14ac:dyDescent="0.25">
      <c r="G220" t="str">
        <f t="shared" si="8"/>
        <v>Gent - Rijnland A</v>
      </c>
      <c r="H220">
        <v>22</v>
      </c>
      <c r="I220" t="s">
        <v>673</v>
      </c>
      <c r="J220" t="s">
        <v>674</v>
      </c>
      <c r="K220">
        <v>4</v>
      </c>
      <c r="L220" t="s">
        <v>470</v>
      </c>
      <c r="M220" t="s">
        <v>833</v>
      </c>
      <c r="N220" s="6">
        <v>0.27708333333333335</v>
      </c>
    </row>
    <row r="221" spans="7:14" x14ac:dyDescent="0.25">
      <c r="G221" t="str">
        <f t="shared" si="8"/>
        <v>Gent - Rijnland A</v>
      </c>
      <c r="H221">
        <v>22</v>
      </c>
      <c r="I221" t="s">
        <v>27</v>
      </c>
      <c r="J221" t="s">
        <v>26</v>
      </c>
      <c r="K221">
        <v>4</v>
      </c>
      <c r="L221" t="s">
        <v>467</v>
      </c>
      <c r="M221" t="s">
        <v>833</v>
      </c>
      <c r="N221" s="6">
        <v>0.34583333333333338</v>
      </c>
    </row>
    <row r="222" spans="7:14" x14ac:dyDescent="0.25">
      <c r="G222" t="str">
        <f t="shared" si="8"/>
        <v>Gent - Rijnland A</v>
      </c>
      <c r="H222">
        <v>22</v>
      </c>
      <c r="I222" t="s">
        <v>673</v>
      </c>
      <c r="J222" t="s">
        <v>674</v>
      </c>
      <c r="K222">
        <v>4</v>
      </c>
      <c r="L222" t="s">
        <v>470</v>
      </c>
      <c r="M222" t="s">
        <v>833</v>
      </c>
      <c r="N222" s="6">
        <v>0.52847222222222223</v>
      </c>
    </row>
    <row r="223" spans="7:14" x14ac:dyDescent="0.25">
      <c r="G223" t="str">
        <f t="shared" si="8"/>
        <v>Gent - Rijnland A</v>
      </c>
      <c r="H223">
        <v>22</v>
      </c>
      <c r="I223" t="s">
        <v>41</v>
      </c>
      <c r="J223" t="s">
        <v>42</v>
      </c>
      <c r="K223">
        <v>7</v>
      </c>
      <c r="L223" t="s">
        <v>467</v>
      </c>
      <c r="M223" t="s">
        <v>833</v>
      </c>
      <c r="N223" s="6">
        <v>0.54236111111111118</v>
      </c>
    </row>
    <row r="224" spans="7:14" x14ac:dyDescent="0.25">
      <c r="G224" t="str">
        <f t="shared" si="8"/>
        <v>Gent - Rijnland A</v>
      </c>
      <c r="H224">
        <v>22</v>
      </c>
      <c r="I224" t="s">
        <v>673</v>
      </c>
      <c r="J224" t="s">
        <v>674</v>
      </c>
      <c r="K224">
        <v>4</v>
      </c>
      <c r="L224" t="s">
        <v>470</v>
      </c>
      <c r="M224" t="s">
        <v>833</v>
      </c>
      <c r="N224" s="6">
        <v>0.6694444444444444</v>
      </c>
    </row>
    <row r="225" spans="7:14" x14ac:dyDescent="0.25">
      <c r="G225" t="str">
        <f t="shared" si="8"/>
        <v>Mokka - South Africa W.</v>
      </c>
      <c r="H225">
        <v>23</v>
      </c>
      <c r="I225" t="s">
        <v>129</v>
      </c>
      <c r="J225" t="s">
        <v>584</v>
      </c>
      <c r="K225">
        <v>10</v>
      </c>
      <c r="L225" t="s">
        <v>473</v>
      </c>
      <c r="M225" t="s">
        <v>833</v>
      </c>
      <c r="N225" s="6">
        <v>0.19166666666666665</v>
      </c>
    </row>
    <row r="226" spans="7:14" x14ac:dyDescent="0.25">
      <c r="G226" t="str">
        <f t="shared" si="8"/>
        <v>Mokka - South Africa W.</v>
      </c>
      <c r="H226">
        <v>23</v>
      </c>
      <c r="I226" t="s">
        <v>129</v>
      </c>
      <c r="J226" t="s">
        <v>584</v>
      </c>
      <c r="K226">
        <v>10</v>
      </c>
      <c r="L226" t="s">
        <v>473</v>
      </c>
      <c r="M226" t="s">
        <v>833</v>
      </c>
      <c r="N226" s="6">
        <v>0.26250000000000001</v>
      </c>
    </row>
    <row r="227" spans="7:14" x14ac:dyDescent="0.25">
      <c r="G227" t="str">
        <f t="shared" si="8"/>
        <v>Mokka - South Africa W.</v>
      </c>
      <c r="H227">
        <v>23</v>
      </c>
      <c r="I227" t="s">
        <v>131</v>
      </c>
      <c r="J227" t="s">
        <v>132</v>
      </c>
      <c r="K227">
        <v>2</v>
      </c>
      <c r="L227" t="s">
        <v>473</v>
      </c>
      <c r="M227" t="s">
        <v>833</v>
      </c>
      <c r="N227" s="6">
        <v>0.34583333333333338</v>
      </c>
    </row>
    <row r="228" spans="7:14" x14ac:dyDescent="0.25">
      <c r="G228" t="str">
        <f t="shared" si="8"/>
        <v>Mokka - South Africa W.</v>
      </c>
      <c r="H228">
        <v>23</v>
      </c>
      <c r="I228" t="s">
        <v>131</v>
      </c>
      <c r="J228" t="s">
        <v>132</v>
      </c>
      <c r="K228">
        <v>2</v>
      </c>
      <c r="L228" t="s">
        <v>473</v>
      </c>
      <c r="M228" t="s">
        <v>833</v>
      </c>
      <c r="N228" s="6">
        <v>0.38194444444444442</v>
      </c>
    </row>
    <row r="229" spans="7:14" x14ac:dyDescent="0.25">
      <c r="G229" t="str">
        <f t="shared" si="8"/>
        <v>Mokka - South Africa W.</v>
      </c>
      <c r="H229">
        <v>23</v>
      </c>
      <c r="I229" t="s">
        <v>389</v>
      </c>
      <c r="J229" t="s">
        <v>390</v>
      </c>
      <c r="K229">
        <v>21</v>
      </c>
      <c r="L229" t="s">
        <v>473</v>
      </c>
      <c r="M229" t="s">
        <v>833</v>
      </c>
      <c r="N229" s="6">
        <v>0.46875</v>
      </c>
    </row>
    <row r="230" spans="7:14" x14ac:dyDescent="0.25">
      <c r="G230" t="str">
        <f t="shared" si="8"/>
        <v>Mokka - South Africa W.</v>
      </c>
      <c r="H230">
        <v>23</v>
      </c>
      <c r="I230" t="s">
        <v>675</v>
      </c>
      <c r="J230" t="s">
        <v>676</v>
      </c>
      <c r="K230">
        <v>2</v>
      </c>
      <c r="L230" t="s">
        <v>479</v>
      </c>
      <c r="M230" t="s">
        <v>833</v>
      </c>
      <c r="N230" s="6">
        <v>0.49791666666666662</v>
      </c>
    </row>
    <row r="231" spans="7:14" x14ac:dyDescent="0.25">
      <c r="G231" t="str">
        <f t="shared" si="8"/>
        <v>Mokka - South Africa W.</v>
      </c>
      <c r="H231">
        <v>23</v>
      </c>
      <c r="I231" t="s">
        <v>422</v>
      </c>
      <c r="J231" t="s">
        <v>133</v>
      </c>
      <c r="K231">
        <v>3</v>
      </c>
      <c r="L231" t="s">
        <v>473</v>
      </c>
      <c r="M231" t="s">
        <v>833</v>
      </c>
      <c r="N231" s="6">
        <v>0.60763888888888895</v>
      </c>
    </row>
    <row r="232" spans="7:14" x14ac:dyDescent="0.25">
      <c r="G232" t="str">
        <f t="shared" si="8"/>
        <v>Mokka - South Africa W.</v>
      </c>
      <c r="H232">
        <v>23</v>
      </c>
      <c r="I232" t="s">
        <v>389</v>
      </c>
      <c r="J232" t="s">
        <v>390</v>
      </c>
      <c r="K232">
        <v>21</v>
      </c>
      <c r="L232" t="s">
        <v>473</v>
      </c>
      <c r="M232" t="s">
        <v>833</v>
      </c>
      <c r="N232" s="6">
        <v>0.68333333333333324</v>
      </c>
    </row>
    <row r="233" spans="7:14" x14ac:dyDescent="0.25">
      <c r="G233" t="str">
        <f t="shared" si="8"/>
        <v>Rijnland B - Jesters</v>
      </c>
      <c r="H233">
        <v>25</v>
      </c>
      <c r="I233" t="s">
        <v>677</v>
      </c>
      <c r="J233" t="s">
        <v>678</v>
      </c>
      <c r="K233">
        <v>3</v>
      </c>
      <c r="L233" t="s">
        <v>485</v>
      </c>
      <c r="M233" t="s">
        <v>833</v>
      </c>
      <c r="N233" s="6">
        <v>0.10416666666666667</v>
      </c>
    </row>
    <row r="234" spans="7:14" x14ac:dyDescent="0.25">
      <c r="G234" t="str">
        <f t="shared" si="8"/>
        <v>Rijnland B - Jesters</v>
      </c>
      <c r="H234">
        <v>25</v>
      </c>
      <c r="I234" t="s">
        <v>86</v>
      </c>
      <c r="J234" t="s">
        <v>547</v>
      </c>
      <c r="K234">
        <v>3</v>
      </c>
      <c r="L234" t="s">
        <v>462</v>
      </c>
      <c r="M234" t="s">
        <v>834</v>
      </c>
      <c r="N234" s="6">
        <v>0.10555555555555556</v>
      </c>
    </row>
    <row r="235" spans="7:14" x14ac:dyDescent="0.25">
      <c r="G235" t="str">
        <f t="shared" si="8"/>
        <v>Rijnland B - Jesters</v>
      </c>
      <c r="H235">
        <v>25</v>
      </c>
      <c r="I235" t="s">
        <v>679</v>
      </c>
      <c r="J235" t="s">
        <v>680</v>
      </c>
      <c r="K235">
        <v>2</v>
      </c>
      <c r="L235" t="s">
        <v>485</v>
      </c>
      <c r="M235" t="s">
        <v>833</v>
      </c>
      <c r="N235" s="6">
        <v>0.1277777777777778</v>
      </c>
    </row>
    <row r="236" spans="7:14" x14ac:dyDescent="0.25">
      <c r="G236" t="str">
        <f t="shared" si="8"/>
        <v>Rijnland B - Jesters</v>
      </c>
      <c r="H236">
        <v>25</v>
      </c>
      <c r="I236" t="s">
        <v>543</v>
      </c>
      <c r="J236" t="s">
        <v>544</v>
      </c>
      <c r="K236">
        <v>1</v>
      </c>
      <c r="L236" t="s">
        <v>462</v>
      </c>
      <c r="M236" t="s">
        <v>833</v>
      </c>
      <c r="N236" s="6">
        <v>0.28055555555555556</v>
      </c>
    </row>
    <row r="237" spans="7:14" x14ac:dyDescent="0.25">
      <c r="G237" t="str">
        <f t="shared" si="8"/>
        <v>Rijnland B - Jesters</v>
      </c>
      <c r="H237">
        <v>25</v>
      </c>
      <c r="I237" t="s">
        <v>548</v>
      </c>
      <c r="J237" t="s">
        <v>549</v>
      </c>
      <c r="K237">
        <v>5</v>
      </c>
      <c r="L237" t="s">
        <v>462</v>
      </c>
      <c r="M237" t="s">
        <v>834</v>
      </c>
      <c r="N237" s="6">
        <v>0.28125</v>
      </c>
    </row>
    <row r="238" spans="7:14" x14ac:dyDescent="0.25">
      <c r="G238" t="str">
        <f t="shared" si="8"/>
        <v>Rijnland B - Jesters</v>
      </c>
      <c r="H238">
        <v>25</v>
      </c>
      <c r="I238" t="s">
        <v>681</v>
      </c>
      <c r="J238" t="s">
        <v>682</v>
      </c>
      <c r="K238">
        <v>1</v>
      </c>
      <c r="L238" t="s">
        <v>485</v>
      </c>
      <c r="M238" t="s">
        <v>833</v>
      </c>
      <c r="N238" s="6">
        <v>0.28333333333333333</v>
      </c>
    </row>
    <row r="239" spans="7:14" x14ac:dyDescent="0.25">
      <c r="G239" t="str">
        <f t="shared" si="8"/>
        <v>Rijnland B - Jesters</v>
      </c>
      <c r="H239">
        <v>25</v>
      </c>
      <c r="I239" t="s">
        <v>679</v>
      </c>
      <c r="J239" t="s">
        <v>680</v>
      </c>
      <c r="K239">
        <v>2</v>
      </c>
      <c r="L239" t="s">
        <v>485</v>
      </c>
      <c r="M239" t="s">
        <v>833</v>
      </c>
      <c r="N239" s="6">
        <v>0.4548611111111111</v>
      </c>
    </row>
    <row r="240" spans="7:14" x14ac:dyDescent="0.25">
      <c r="G240" t="str">
        <f t="shared" si="8"/>
        <v>Rijnland B - Jesters</v>
      </c>
      <c r="H240">
        <v>25</v>
      </c>
      <c r="I240" t="s">
        <v>545</v>
      </c>
      <c r="J240" t="s">
        <v>546</v>
      </c>
      <c r="K240">
        <v>2</v>
      </c>
      <c r="L240" t="s">
        <v>462</v>
      </c>
      <c r="M240" t="s">
        <v>833</v>
      </c>
      <c r="N240" s="6">
        <v>0.53125</v>
      </c>
    </row>
    <row r="241" spans="7:14" x14ac:dyDescent="0.25">
      <c r="G241" t="str">
        <f t="shared" si="8"/>
        <v>Rijnland B - Jesters</v>
      </c>
      <c r="H241">
        <v>25</v>
      </c>
      <c r="I241" t="s">
        <v>683</v>
      </c>
      <c r="J241" t="s">
        <v>684</v>
      </c>
      <c r="K241">
        <v>9</v>
      </c>
      <c r="L241" t="s">
        <v>485</v>
      </c>
      <c r="M241" t="s">
        <v>833</v>
      </c>
      <c r="N241" s="6">
        <v>0.57708333333333328</v>
      </c>
    </row>
    <row r="242" spans="7:14" x14ac:dyDescent="0.25">
      <c r="G242" t="str">
        <f t="shared" si="8"/>
        <v>Rijnland B - Jesters</v>
      </c>
      <c r="H242">
        <v>25</v>
      </c>
      <c r="I242" t="s">
        <v>679</v>
      </c>
      <c r="J242" t="s">
        <v>680</v>
      </c>
      <c r="K242">
        <v>2</v>
      </c>
      <c r="L242" t="s">
        <v>485</v>
      </c>
      <c r="M242" t="s">
        <v>833</v>
      </c>
      <c r="N242" s="6">
        <v>0.75902777777777775</v>
      </c>
    </row>
    <row r="243" spans="7:14" x14ac:dyDescent="0.25">
      <c r="G243" t="str">
        <f t="shared" si="8"/>
        <v>Rijnland B - Jesters</v>
      </c>
      <c r="H243">
        <v>25</v>
      </c>
      <c r="I243" t="s">
        <v>543</v>
      </c>
      <c r="J243" t="s">
        <v>544</v>
      </c>
      <c r="K243">
        <v>1</v>
      </c>
      <c r="L243" t="s">
        <v>462</v>
      </c>
      <c r="M243" t="s">
        <v>833</v>
      </c>
      <c r="N243" s="6">
        <v>0.79236111111111107</v>
      </c>
    </row>
    <row r="244" spans="7:14" x14ac:dyDescent="0.25">
      <c r="G244" t="str">
        <f t="shared" si="8"/>
        <v>Rijnland B - Jesters</v>
      </c>
      <c r="H244">
        <v>25</v>
      </c>
      <c r="I244" t="s">
        <v>683</v>
      </c>
      <c r="J244" t="s">
        <v>684</v>
      </c>
      <c r="K244">
        <v>9</v>
      </c>
      <c r="L244" t="s">
        <v>485</v>
      </c>
      <c r="M244" t="s">
        <v>833</v>
      </c>
      <c r="N244" s="6">
        <v>0.82500000000000007</v>
      </c>
    </row>
    <row r="245" spans="7:14" x14ac:dyDescent="0.25">
      <c r="G245" t="str">
        <f t="shared" si="8"/>
        <v>Meridian E - Vidra</v>
      </c>
      <c r="H245">
        <v>26</v>
      </c>
      <c r="I245" t="s">
        <v>685</v>
      </c>
      <c r="J245" t="s">
        <v>686</v>
      </c>
      <c r="K245">
        <v>8</v>
      </c>
      <c r="L245" t="s">
        <v>496</v>
      </c>
      <c r="M245" t="s">
        <v>833</v>
      </c>
      <c r="N245" s="6">
        <v>5.0694444444444452E-2</v>
      </c>
    </row>
    <row r="246" spans="7:14" x14ac:dyDescent="0.25">
      <c r="G246" t="str">
        <f t="shared" si="8"/>
        <v>Meridian E - Vidra</v>
      </c>
      <c r="H246">
        <v>26</v>
      </c>
      <c r="I246" t="s">
        <v>330</v>
      </c>
      <c r="J246" t="s">
        <v>643</v>
      </c>
      <c r="K246">
        <v>5</v>
      </c>
      <c r="L246" t="s">
        <v>495</v>
      </c>
      <c r="M246" t="s">
        <v>833</v>
      </c>
      <c r="N246" s="6">
        <v>9.5138888888888884E-2</v>
      </c>
    </row>
    <row r="247" spans="7:14" x14ac:dyDescent="0.25">
      <c r="G247" t="str">
        <f t="shared" si="8"/>
        <v>Meridian E - Vidra</v>
      </c>
      <c r="H247">
        <v>26</v>
      </c>
      <c r="I247" t="s">
        <v>330</v>
      </c>
      <c r="J247" t="s">
        <v>643</v>
      </c>
      <c r="K247">
        <v>5</v>
      </c>
      <c r="L247" t="s">
        <v>495</v>
      </c>
      <c r="M247" t="s">
        <v>833</v>
      </c>
      <c r="N247" s="6">
        <v>0.13819444444444443</v>
      </c>
    </row>
    <row r="248" spans="7:14" x14ac:dyDescent="0.25">
      <c r="G248" t="str">
        <f t="shared" si="8"/>
        <v>Meridian E - Vidra</v>
      </c>
      <c r="H248">
        <v>26</v>
      </c>
      <c r="I248" t="s">
        <v>687</v>
      </c>
      <c r="J248" t="s">
        <v>688</v>
      </c>
      <c r="K248">
        <v>3</v>
      </c>
      <c r="L248" t="s">
        <v>496</v>
      </c>
      <c r="M248" t="s">
        <v>833</v>
      </c>
      <c r="N248" s="6">
        <v>0.22083333333333333</v>
      </c>
    </row>
    <row r="249" spans="7:14" x14ac:dyDescent="0.25">
      <c r="G249" t="str">
        <f t="shared" si="8"/>
        <v>Meridian E - Vidra</v>
      </c>
      <c r="H249">
        <v>26</v>
      </c>
      <c r="I249" t="s">
        <v>687</v>
      </c>
      <c r="J249" t="s">
        <v>688</v>
      </c>
      <c r="K249">
        <v>3</v>
      </c>
      <c r="L249" t="s">
        <v>496</v>
      </c>
      <c r="M249" t="s">
        <v>833</v>
      </c>
      <c r="N249" s="6">
        <v>0.53333333333333333</v>
      </c>
    </row>
    <row r="250" spans="7:14" x14ac:dyDescent="0.25">
      <c r="G250" t="str">
        <f t="shared" si="8"/>
        <v>Meridian E - Vidra</v>
      </c>
      <c r="H250">
        <v>26</v>
      </c>
      <c r="I250" t="s">
        <v>689</v>
      </c>
      <c r="J250" t="s">
        <v>688</v>
      </c>
      <c r="K250">
        <v>1</v>
      </c>
      <c r="L250" t="s">
        <v>496</v>
      </c>
      <c r="M250" t="s">
        <v>833</v>
      </c>
      <c r="N250" s="6">
        <v>0.57986111111111105</v>
      </c>
    </row>
    <row r="251" spans="7:14" x14ac:dyDescent="0.25">
      <c r="G251" t="str">
        <f t="shared" si="8"/>
        <v>Meridian E - Vidra</v>
      </c>
      <c r="H251">
        <v>26</v>
      </c>
      <c r="I251" t="s">
        <v>689</v>
      </c>
      <c r="J251" t="s">
        <v>688</v>
      </c>
      <c r="K251">
        <v>1</v>
      </c>
      <c r="L251" t="s">
        <v>496</v>
      </c>
      <c r="M251" t="s">
        <v>833</v>
      </c>
      <c r="N251" s="6">
        <v>0.59027777777777779</v>
      </c>
    </row>
    <row r="252" spans="7:14" x14ac:dyDescent="0.25">
      <c r="G252" t="str">
        <f t="shared" si="8"/>
        <v>Meridian E - Vidra</v>
      </c>
      <c r="H252">
        <v>26</v>
      </c>
      <c r="I252" t="s">
        <v>88</v>
      </c>
      <c r="J252" t="s">
        <v>690</v>
      </c>
      <c r="K252">
        <v>7</v>
      </c>
      <c r="L252" t="s">
        <v>496</v>
      </c>
      <c r="M252" t="s">
        <v>833</v>
      </c>
      <c r="N252" s="6">
        <v>0.65902777777777777</v>
      </c>
    </row>
    <row r="253" spans="7:14" x14ac:dyDescent="0.25">
      <c r="G253" t="str">
        <f t="shared" si="8"/>
        <v>Ieper - Pennine</v>
      </c>
      <c r="H253">
        <v>27</v>
      </c>
      <c r="I253" t="s">
        <v>610</v>
      </c>
      <c r="J253" t="s">
        <v>611</v>
      </c>
      <c r="K253">
        <v>7</v>
      </c>
      <c r="L253" t="s">
        <v>483</v>
      </c>
      <c r="M253" t="s">
        <v>833</v>
      </c>
      <c r="N253" s="6">
        <v>2.9166666666666664E-2</v>
      </c>
    </row>
    <row r="254" spans="7:14" x14ac:dyDescent="0.25">
      <c r="G254" t="str">
        <f t="shared" si="8"/>
        <v>Ieper - Pennine</v>
      </c>
      <c r="H254">
        <v>27</v>
      </c>
      <c r="I254" t="s">
        <v>57</v>
      </c>
      <c r="J254" t="s">
        <v>56</v>
      </c>
      <c r="K254">
        <v>8</v>
      </c>
      <c r="L254" t="s">
        <v>480</v>
      </c>
      <c r="M254" t="s">
        <v>833</v>
      </c>
      <c r="N254" s="6">
        <v>0.17777777777777778</v>
      </c>
    </row>
    <row r="255" spans="7:14" x14ac:dyDescent="0.25">
      <c r="G255" t="str">
        <f t="shared" si="8"/>
        <v>Ieper - Pennine</v>
      </c>
      <c r="H255">
        <v>27</v>
      </c>
      <c r="J255" t="s">
        <v>293</v>
      </c>
      <c r="K255">
        <v>100</v>
      </c>
      <c r="L255" t="s">
        <v>483</v>
      </c>
      <c r="M255" t="s">
        <v>833</v>
      </c>
      <c r="N255" s="6">
        <v>0.19652777777777777</v>
      </c>
    </row>
    <row r="256" spans="7:14" x14ac:dyDescent="0.25">
      <c r="G256" t="str">
        <f t="shared" si="8"/>
        <v>Ieper - Pennine</v>
      </c>
      <c r="H256">
        <v>27</v>
      </c>
      <c r="I256" t="s">
        <v>52</v>
      </c>
      <c r="J256" t="s">
        <v>53</v>
      </c>
      <c r="K256">
        <v>1</v>
      </c>
      <c r="L256" t="s">
        <v>480</v>
      </c>
      <c r="M256" t="s">
        <v>833</v>
      </c>
      <c r="N256" s="6">
        <v>0.33402777777777781</v>
      </c>
    </row>
    <row r="257" spans="7:14" x14ac:dyDescent="0.25">
      <c r="G257" t="str">
        <f t="shared" si="8"/>
        <v>Ieper - Pennine</v>
      </c>
      <c r="H257">
        <v>27</v>
      </c>
      <c r="I257" t="s">
        <v>57</v>
      </c>
      <c r="J257" t="s">
        <v>56</v>
      </c>
      <c r="K257">
        <v>8</v>
      </c>
      <c r="L257" t="s">
        <v>480</v>
      </c>
      <c r="M257" t="s">
        <v>833</v>
      </c>
      <c r="N257" s="6">
        <v>0.50694444444444442</v>
      </c>
    </row>
    <row r="258" spans="7:14" x14ac:dyDescent="0.25">
      <c r="G258" t="str">
        <f t="shared" si="8"/>
        <v>Ieper - Pennine</v>
      </c>
      <c r="H258">
        <v>27</v>
      </c>
      <c r="I258" t="s">
        <v>57</v>
      </c>
      <c r="J258" t="s">
        <v>56</v>
      </c>
      <c r="K258">
        <v>8</v>
      </c>
      <c r="L258" t="s">
        <v>480</v>
      </c>
      <c r="M258" t="s">
        <v>833</v>
      </c>
      <c r="N258" s="6">
        <v>0.54027777777777775</v>
      </c>
    </row>
    <row r="259" spans="7:14" x14ac:dyDescent="0.25">
      <c r="G259" t="str">
        <f t="shared" si="8"/>
        <v>Ieper - Pennine</v>
      </c>
      <c r="H259">
        <v>27</v>
      </c>
      <c r="I259" t="s">
        <v>610</v>
      </c>
      <c r="J259" t="s">
        <v>611</v>
      </c>
      <c r="K259">
        <v>7</v>
      </c>
      <c r="L259" t="s">
        <v>483</v>
      </c>
      <c r="M259" t="s">
        <v>833</v>
      </c>
      <c r="N259" s="6">
        <v>0.58333333333333337</v>
      </c>
    </row>
    <row r="260" spans="7:14" x14ac:dyDescent="0.25">
      <c r="G260" t="str">
        <f t="shared" si="8"/>
        <v>Ieper - Pennine</v>
      </c>
      <c r="H260">
        <v>27</v>
      </c>
      <c r="I260" t="s">
        <v>88</v>
      </c>
      <c r="J260" t="s">
        <v>614</v>
      </c>
      <c r="K260">
        <v>3</v>
      </c>
      <c r="L260" t="s">
        <v>483</v>
      </c>
      <c r="M260" t="s">
        <v>833</v>
      </c>
      <c r="N260" s="6">
        <v>0.62638888888888888</v>
      </c>
    </row>
    <row r="261" spans="7:14" x14ac:dyDescent="0.25">
      <c r="G261" t="str">
        <f t="shared" ref="G261:G324" si="9">VLOOKUP(H261,$P$4:$U$161,6,FALSE)</f>
        <v>Ieper - Pennine</v>
      </c>
      <c r="H261">
        <v>27</v>
      </c>
      <c r="I261" t="s">
        <v>57</v>
      </c>
      <c r="J261" t="s">
        <v>56</v>
      </c>
      <c r="K261">
        <v>8</v>
      </c>
      <c r="L261" t="s">
        <v>480</v>
      </c>
      <c r="M261" t="s">
        <v>833</v>
      </c>
      <c r="N261" s="6">
        <v>0.62777777777777777</v>
      </c>
    </row>
    <row r="262" spans="7:14" x14ac:dyDescent="0.25">
      <c r="G262" t="str">
        <f t="shared" si="9"/>
        <v>Ieper - Pennine</v>
      </c>
      <c r="H262">
        <v>27</v>
      </c>
      <c r="I262" t="s">
        <v>57</v>
      </c>
      <c r="J262" t="s">
        <v>56</v>
      </c>
      <c r="K262">
        <v>8</v>
      </c>
      <c r="L262" t="s">
        <v>480</v>
      </c>
      <c r="M262" t="s">
        <v>833</v>
      </c>
      <c r="N262" s="6">
        <v>0.69027777777777777</v>
      </c>
    </row>
    <row r="263" spans="7:14" x14ac:dyDescent="0.25">
      <c r="G263" t="str">
        <f t="shared" si="9"/>
        <v>Ieper - Pennine</v>
      </c>
      <c r="H263">
        <v>27</v>
      </c>
      <c r="I263" t="s">
        <v>52</v>
      </c>
      <c r="J263" t="s">
        <v>53</v>
      </c>
      <c r="K263">
        <v>1</v>
      </c>
      <c r="L263" t="s">
        <v>480</v>
      </c>
      <c r="M263" t="s">
        <v>833</v>
      </c>
      <c r="N263" s="6">
        <v>0.77708333333333324</v>
      </c>
    </row>
    <row r="264" spans="7:14" x14ac:dyDescent="0.25">
      <c r="G264" t="str">
        <f t="shared" si="9"/>
        <v>RKV 2 - Meridian R1</v>
      </c>
      <c r="H264">
        <v>29</v>
      </c>
      <c r="I264" t="s">
        <v>221</v>
      </c>
      <c r="J264" t="s">
        <v>220</v>
      </c>
      <c r="K264">
        <v>5</v>
      </c>
      <c r="L264" t="s">
        <v>149</v>
      </c>
      <c r="M264" t="s">
        <v>833</v>
      </c>
      <c r="N264" s="6">
        <v>0.15694444444444444</v>
      </c>
    </row>
    <row r="265" spans="7:14" x14ac:dyDescent="0.25">
      <c r="G265" t="str">
        <f t="shared" si="9"/>
        <v>RKV 2 - Meridian R1</v>
      </c>
      <c r="H265">
        <v>29</v>
      </c>
      <c r="I265" t="s">
        <v>51</v>
      </c>
      <c r="J265" t="s">
        <v>277</v>
      </c>
      <c r="K265">
        <v>12</v>
      </c>
      <c r="L265" t="s">
        <v>149</v>
      </c>
      <c r="M265" t="s">
        <v>833</v>
      </c>
      <c r="N265" s="6">
        <v>0.20347222222222219</v>
      </c>
    </row>
    <row r="266" spans="7:14" x14ac:dyDescent="0.25">
      <c r="G266" t="str">
        <f t="shared" si="9"/>
        <v>RKV 2 - Meridian R1</v>
      </c>
      <c r="H266">
        <v>29</v>
      </c>
      <c r="I266" t="s">
        <v>51</v>
      </c>
      <c r="J266" t="s">
        <v>277</v>
      </c>
      <c r="K266">
        <v>12</v>
      </c>
      <c r="L266" t="s">
        <v>149</v>
      </c>
      <c r="M266" t="s">
        <v>833</v>
      </c>
      <c r="N266" s="6">
        <v>0.26250000000000001</v>
      </c>
    </row>
    <row r="267" spans="7:14" x14ac:dyDescent="0.25">
      <c r="G267" t="str">
        <f t="shared" si="9"/>
        <v>RKV 2 - Meridian R1</v>
      </c>
      <c r="H267">
        <v>29</v>
      </c>
      <c r="I267" t="s">
        <v>51</v>
      </c>
      <c r="J267" t="s">
        <v>277</v>
      </c>
      <c r="K267">
        <v>12</v>
      </c>
      <c r="L267" t="s">
        <v>149</v>
      </c>
      <c r="M267" t="s">
        <v>834</v>
      </c>
      <c r="N267" s="6">
        <v>0.28888888888888892</v>
      </c>
    </row>
    <row r="268" spans="7:14" x14ac:dyDescent="0.25">
      <c r="G268" t="str">
        <f t="shared" si="9"/>
        <v>RKV 2 - Meridian R1</v>
      </c>
      <c r="H268">
        <v>29</v>
      </c>
      <c r="I268" t="s">
        <v>691</v>
      </c>
      <c r="J268" t="s">
        <v>692</v>
      </c>
      <c r="K268">
        <v>3</v>
      </c>
      <c r="L268" t="s">
        <v>463</v>
      </c>
      <c r="M268" t="s">
        <v>833</v>
      </c>
      <c r="N268" s="6">
        <v>0.4604166666666667</v>
      </c>
    </row>
    <row r="269" spans="7:14" x14ac:dyDescent="0.25">
      <c r="G269" t="str">
        <f t="shared" si="9"/>
        <v>RKV 2 - Meridian R1</v>
      </c>
      <c r="H269">
        <v>29</v>
      </c>
      <c r="I269" t="s">
        <v>221</v>
      </c>
      <c r="J269" t="s">
        <v>220</v>
      </c>
      <c r="K269">
        <v>5</v>
      </c>
      <c r="L269" t="s">
        <v>149</v>
      </c>
      <c r="M269" t="s">
        <v>833</v>
      </c>
      <c r="N269" s="6">
        <v>0.4861111111111111</v>
      </c>
    </row>
    <row r="270" spans="7:14" x14ac:dyDescent="0.25">
      <c r="G270" t="str">
        <f t="shared" si="9"/>
        <v>RKV 2 - Meridian R1</v>
      </c>
      <c r="H270">
        <v>29</v>
      </c>
      <c r="I270" t="s">
        <v>51</v>
      </c>
      <c r="J270" t="s">
        <v>277</v>
      </c>
      <c r="K270">
        <v>12</v>
      </c>
      <c r="L270" t="s">
        <v>149</v>
      </c>
      <c r="M270" t="s">
        <v>833</v>
      </c>
      <c r="N270" s="6">
        <v>0.51180555555555551</v>
      </c>
    </row>
    <row r="271" spans="7:14" x14ac:dyDescent="0.25">
      <c r="G271" t="str">
        <f t="shared" si="9"/>
        <v>RKV 2 - Meridian R1</v>
      </c>
      <c r="H271">
        <v>29</v>
      </c>
      <c r="I271" t="s">
        <v>150</v>
      </c>
      <c r="J271" t="s">
        <v>151</v>
      </c>
      <c r="K271">
        <v>16</v>
      </c>
      <c r="L271" t="s">
        <v>149</v>
      </c>
      <c r="M271" t="s">
        <v>833</v>
      </c>
      <c r="N271" s="6">
        <v>0.80555555555555547</v>
      </c>
    </row>
    <row r="272" spans="7:14" x14ac:dyDescent="0.25">
      <c r="G272" t="str">
        <f t="shared" si="9"/>
        <v>Viking Amsterd. - BKS</v>
      </c>
      <c r="H272">
        <v>30</v>
      </c>
      <c r="I272" t="s">
        <v>67</v>
      </c>
      <c r="J272" t="s">
        <v>102</v>
      </c>
      <c r="K272">
        <v>7</v>
      </c>
      <c r="L272" t="s">
        <v>491</v>
      </c>
      <c r="M272" t="s">
        <v>833</v>
      </c>
      <c r="N272" s="6">
        <v>2.361111111111111E-2</v>
      </c>
    </row>
    <row r="273" spans="7:14" x14ac:dyDescent="0.25">
      <c r="G273" t="str">
        <f t="shared" si="9"/>
        <v>Viking Amsterd. - BKS</v>
      </c>
      <c r="H273">
        <v>30</v>
      </c>
      <c r="I273" t="s">
        <v>596</v>
      </c>
      <c r="J273" t="s">
        <v>597</v>
      </c>
      <c r="K273">
        <v>6</v>
      </c>
      <c r="L273" t="s">
        <v>478</v>
      </c>
      <c r="M273" t="s">
        <v>833</v>
      </c>
      <c r="N273" s="6">
        <v>2.4999999999999998E-2</v>
      </c>
    </row>
    <row r="274" spans="7:14" x14ac:dyDescent="0.25">
      <c r="G274" t="str">
        <f t="shared" si="9"/>
        <v>Viking Amsterd. - BKS</v>
      </c>
      <c r="H274">
        <v>30</v>
      </c>
      <c r="I274" t="s">
        <v>103</v>
      </c>
      <c r="J274" t="s">
        <v>104</v>
      </c>
      <c r="K274">
        <v>2</v>
      </c>
      <c r="L274" t="s">
        <v>491</v>
      </c>
      <c r="M274" t="s">
        <v>833</v>
      </c>
      <c r="N274" s="6">
        <v>2.5694444444444447E-2</v>
      </c>
    </row>
    <row r="275" spans="7:14" x14ac:dyDescent="0.25">
      <c r="G275" t="str">
        <f t="shared" si="9"/>
        <v>Viking Amsterd. - BKS</v>
      </c>
      <c r="H275">
        <v>30</v>
      </c>
      <c r="I275" t="s">
        <v>600</v>
      </c>
      <c r="J275" t="s">
        <v>601</v>
      </c>
      <c r="K275">
        <v>7</v>
      </c>
      <c r="L275" t="s">
        <v>478</v>
      </c>
      <c r="M275" t="s">
        <v>833</v>
      </c>
      <c r="N275" s="6">
        <v>2.7083333333333334E-2</v>
      </c>
    </row>
    <row r="276" spans="7:14" x14ac:dyDescent="0.25">
      <c r="G276" t="str">
        <f t="shared" si="9"/>
        <v>Viking Amsterd. - BKS</v>
      </c>
      <c r="H276">
        <v>30</v>
      </c>
      <c r="I276" t="s">
        <v>67</v>
      </c>
      <c r="J276" t="s">
        <v>101</v>
      </c>
      <c r="K276">
        <v>9</v>
      </c>
      <c r="L276" t="s">
        <v>491</v>
      </c>
      <c r="M276" t="s">
        <v>833</v>
      </c>
      <c r="N276" s="6">
        <v>0.12083333333333333</v>
      </c>
    </row>
    <row r="277" spans="7:14" x14ac:dyDescent="0.25">
      <c r="G277" t="str">
        <f t="shared" si="9"/>
        <v>Viking Amsterd. - BKS</v>
      </c>
      <c r="H277">
        <v>30</v>
      </c>
      <c r="I277" t="s">
        <v>596</v>
      </c>
      <c r="J277" t="s">
        <v>597</v>
      </c>
      <c r="K277">
        <v>6</v>
      </c>
      <c r="L277" t="s">
        <v>478</v>
      </c>
      <c r="M277" t="s">
        <v>834</v>
      </c>
      <c r="N277" s="6">
        <v>0.4201388888888889</v>
      </c>
    </row>
    <row r="278" spans="7:14" x14ac:dyDescent="0.25">
      <c r="G278" t="str">
        <f t="shared" si="9"/>
        <v>Viking Amsterd. - BKS</v>
      </c>
      <c r="H278">
        <v>30</v>
      </c>
      <c r="I278" t="s">
        <v>67</v>
      </c>
      <c r="J278" t="s">
        <v>102</v>
      </c>
      <c r="K278">
        <v>7</v>
      </c>
      <c r="L278" t="s">
        <v>491</v>
      </c>
      <c r="M278" t="s">
        <v>833</v>
      </c>
      <c r="N278" s="6">
        <v>0.42083333333333334</v>
      </c>
    </row>
    <row r="279" spans="7:14" x14ac:dyDescent="0.25">
      <c r="G279" t="str">
        <f t="shared" si="9"/>
        <v>Viking Amsterd. - BKS</v>
      </c>
      <c r="H279">
        <v>30</v>
      </c>
      <c r="I279" t="s">
        <v>598</v>
      </c>
      <c r="J279" t="s">
        <v>599</v>
      </c>
      <c r="K279">
        <v>2</v>
      </c>
      <c r="L279" t="s">
        <v>478</v>
      </c>
      <c r="M279" t="s">
        <v>834</v>
      </c>
      <c r="N279" s="6">
        <v>0.42152777777777778</v>
      </c>
    </row>
    <row r="280" spans="7:14" x14ac:dyDescent="0.25">
      <c r="G280" t="str">
        <f t="shared" si="9"/>
        <v>Viking Amsterd. - BKS</v>
      </c>
      <c r="H280">
        <v>30</v>
      </c>
      <c r="I280" t="s">
        <v>108</v>
      </c>
      <c r="J280" t="s">
        <v>196</v>
      </c>
      <c r="K280">
        <v>6</v>
      </c>
      <c r="L280" t="s">
        <v>491</v>
      </c>
      <c r="M280" t="s">
        <v>834</v>
      </c>
      <c r="N280" s="6">
        <v>0.52430555555555558</v>
      </c>
    </row>
    <row r="281" spans="7:14" x14ac:dyDescent="0.25">
      <c r="G281" t="str">
        <f t="shared" si="9"/>
        <v>Viking Amsterd. - BKS</v>
      </c>
      <c r="H281">
        <v>30</v>
      </c>
      <c r="J281" t="s">
        <v>293</v>
      </c>
      <c r="K281">
        <v>100</v>
      </c>
      <c r="L281" t="s">
        <v>478</v>
      </c>
      <c r="M281" t="s">
        <v>833</v>
      </c>
      <c r="N281" s="6">
        <v>0.52500000000000002</v>
      </c>
    </row>
    <row r="282" spans="7:14" x14ac:dyDescent="0.25">
      <c r="G282" t="str">
        <f t="shared" si="9"/>
        <v>Viking Amsterd. - BKS</v>
      </c>
      <c r="H282">
        <v>30</v>
      </c>
      <c r="I282" t="s">
        <v>693</v>
      </c>
      <c r="J282" t="s">
        <v>694</v>
      </c>
      <c r="K282">
        <v>5</v>
      </c>
      <c r="L282" t="s">
        <v>478</v>
      </c>
      <c r="M282" t="s">
        <v>834</v>
      </c>
      <c r="N282" s="6">
        <v>0.52569444444444446</v>
      </c>
    </row>
    <row r="283" spans="7:14" x14ac:dyDescent="0.25">
      <c r="G283" t="str">
        <f t="shared" si="9"/>
        <v>Viking Amsterd. - BKS</v>
      </c>
      <c r="H283">
        <v>30</v>
      </c>
      <c r="I283" t="s">
        <v>598</v>
      </c>
      <c r="J283" t="s">
        <v>599</v>
      </c>
      <c r="K283">
        <v>2</v>
      </c>
      <c r="L283" t="s">
        <v>478</v>
      </c>
      <c r="M283" t="s">
        <v>833</v>
      </c>
      <c r="N283" s="6">
        <v>0.52638888888888891</v>
      </c>
    </row>
    <row r="284" spans="7:14" x14ac:dyDescent="0.25">
      <c r="G284" t="str">
        <f t="shared" si="9"/>
        <v>Agaddes - St Albans</v>
      </c>
      <c r="H284">
        <v>33</v>
      </c>
      <c r="I284" t="s">
        <v>695</v>
      </c>
      <c r="J284" t="s">
        <v>696</v>
      </c>
      <c r="K284">
        <v>13</v>
      </c>
      <c r="L284" t="s">
        <v>497</v>
      </c>
      <c r="M284" t="s">
        <v>297</v>
      </c>
      <c r="N284" s="6">
        <v>5.5555555555555558E-3</v>
      </c>
    </row>
    <row r="285" spans="7:14" x14ac:dyDescent="0.25">
      <c r="G285" t="str">
        <f t="shared" si="9"/>
        <v>Agaddes - St Albans</v>
      </c>
      <c r="H285">
        <v>33</v>
      </c>
      <c r="I285" t="s">
        <v>695</v>
      </c>
      <c r="J285" t="s">
        <v>696</v>
      </c>
      <c r="K285">
        <v>13</v>
      </c>
      <c r="L285" t="s">
        <v>497</v>
      </c>
      <c r="M285" t="s">
        <v>833</v>
      </c>
      <c r="N285" s="6">
        <v>5.5555555555555558E-3</v>
      </c>
    </row>
    <row r="286" spans="7:14" x14ac:dyDescent="0.25">
      <c r="G286" t="str">
        <f t="shared" si="9"/>
        <v>Agaddes - St Albans</v>
      </c>
      <c r="H286">
        <v>33</v>
      </c>
      <c r="I286" t="s">
        <v>558</v>
      </c>
      <c r="J286" t="s">
        <v>559</v>
      </c>
      <c r="K286">
        <v>1</v>
      </c>
      <c r="L286" t="s">
        <v>464</v>
      </c>
      <c r="M286" t="s">
        <v>297</v>
      </c>
      <c r="N286" s="6">
        <v>8.3333333333333332E-3</v>
      </c>
    </row>
    <row r="287" spans="7:14" x14ac:dyDescent="0.25">
      <c r="G287" t="str">
        <f t="shared" si="9"/>
        <v>Agaddes - St Albans</v>
      </c>
      <c r="H287">
        <v>33</v>
      </c>
      <c r="I287" t="s">
        <v>558</v>
      </c>
      <c r="J287" t="s">
        <v>559</v>
      </c>
      <c r="K287">
        <v>1</v>
      </c>
      <c r="L287" t="s">
        <v>464</v>
      </c>
      <c r="M287" t="s">
        <v>833</v>
      </c>
      <c r="N287" s="6">
        <v>8.3333333333333332E-3</v>
      </c>
    </row>
    <row r="288" spans="7:14" x14ac:dyDescent="0.25">
      <c r="G288" t="str">
        <f t="shared" si="9"/>
        <v>Agaddes - St Albans</v>
      </c>
      <c r="H288">
        <v>33</v>
      </c>
      <c r="I288" t="s">
        <v>550</v>
      </c>
      <c r="J288" t="s">
        <v>551</v>
      </c>
      <c r="K288">
        <v>5</v>
      </c>
      <c r="L288" t="s">
        <v>464</v>
      </c>
      <c r="M288" t="s">
        <v>297</v>
      </c>
      <c r="N288" s="6">
        <v>9.0277777777777787E-3</v>
      </c>
    </row>
    <row r="289" spans="7:14" x14ac:dyDescent="0.25">
      <c r="G289" t="str">
        <f t="shared" si="9"/>
        <v>Agaddes - St Albans</v>
      </c>
      <c r="H289">
        <v>33</v>
      </c>
      <c r="I289" t="s">
        <v>550</v>
      </c>
      <c r="J289" t="s">
        <v>551</v>
      </c>
      <c r="K289">
        <v>5</v>
      </c>
      <c r="L289" t="s">
        <v>464</v>
      </c>
      <c r="M289" t="s">
        <v>833</v>
      </c>
      <c r="N289" s="6">
        <v>9.0277777777777787E-3</v>
      </c>
    </row>
    <row r="290" spans="7:14" x14ac:dyDescent="0.25">
      <c r="G290" t="str">
        <f t="shared" si="9"/>
        <v>Agaddes - St Albans</v>
      </c>
      <c r="H290">
        <v>33</v>
      </c>
      <c r="I290" t="s">
        <v>607</v>
      </c>
      <c r="J290" t="s">
        <v>697</v>
      </c>
      <c r="K290">
        <v>9</v>
      </c>
      <c r="L290" t="s">
        <v>497</v>
      </c>
      <c r="M290" t="s">
        <v>297</v>
      </c>
      <c r="N290" s="6">
        <v>9.7222222222222224E-3</v>
      </c>
    </row>
    <row r="291" spans="7:14" x14ac:dyDescent="0.25">
      <c r="G291" t="str">
        <f t="shared" si="9"/>
        <v>Agaddes - St Albans</v>
      </c>
      <c r="H291">
        <v>33</v>
      </c>
      <c r="I291" t="s">
        <v>607</v>
      </c>
      <c r="J291" t="s">
        <v>697</v>
      </c>
      <c r="K291">
        <v>9</v>
      </c>
      <c r="L291" t="s">
        <v>497</v>
      </c>
      <c r="M291" t="s">
        <v>833</v>
      </c>
      <c r="N291" s="6">
        <v>9.7222222222222224E-3</v>
      </c>
    </row>
    <row r="292" spans="7:14" x14ac:dyDescent="0.25">
      <c r="G292" t="str">
        <f t="shared" si="9"/>
        <v>Agaddes - St Albans</v>
      </c>
      <c r="H292">
        <v>33</v>
      </c>
      <c r="I292" t="s">
        <v>558</v>
      </c>
      <c r="J292" t="s">
        <v>559</v>
      </c>
      <c r="K292">
        <v>1</v>
      </c>
      <c r="L292" t="s">
        <v>464</v>
      </c>
      <c r="M292" t="s">
        <v>833</v>
      </c>
      <c r="N292" s="6">
        <v>3.888888888888889E-2</v>
      </c>
    </row>
    <row r="293" spans="7:14" x14ac:dyDescent="0.25">
      <c r="G293" t="str">
        <f t="shared" si="9"/>
        <v>Agaddes - St Albans</v>
      </c>
      <c r="H293">
        <v>33</v>
      </c>
      <c r="I293" t="s">
        <v>558</v>
      </c>
      <c r="J293" t="s">
        <v>559</v>
      </c>
      <c r="K293">
        <v>1</v>
      </c>
      <c r="L293" t="s">
        <v>464</v>
      </c>
      <c r="M293" t="s">
        <v>297</v>
      </c>
      <c r="N293" s="6">
        <v>3.888888888888889E-2</v>
      </c>
    </row>
    <row r="294" spans="7:14" x14ac:dyDescent="0.25">
      <c r="G294" t="str">
        <f t="shared" si="9"/>
        <v>Agaddes - St Albans</v>
      </c>
      <c r="H294">
        <v>33</v>
      </c>
      <c r="I294" t="s">
        <v>558</v>
      </c>
      <c r="J294" t="s">
        <v>559</v>
      </c>
      <c r="K294">
        <v>1</v>
      </c>
      <c r="L294" t="s">
        <v>464</v>
      </c>
      <c r="M294" t="s">
        <v>297</v>
      </c>
      <c r="N294" s="6">
        <v>8.819444444444445E-2</v>
      </c>
    </row>
    <row r="295" spans="7:14" x14ac:dyDescent="0.25">
      <c r="G295" t="str">
        <f t="shared" si="9"/>
        <v>Agaddes - St Albans</v>
      </c>
      <c r="H295">
        <v>33</v>
      </c>
      <c r="I295" t="s">
        <v>558</v>
      </c>
      <c r="J295" t="s">
        <v>559</v>
      </c>
      <c r="K295">
        <v>1</v>
      </c>
      <c r="L295" t="s">
        <v>464</v>
      </c>
      <c r="M295" t="s">
        <v>833</v>
      </c>
      <c r="N295" s="6">
        <v>8.819444444444445E-2</v>
      </c>
    </row>
    <row r="296" spans="7:14" x14ac:dyDescent="0.25">
      <c r="G296" t="str">
        <f t="shared" si="9"/>
        <v>Agaddes - St Albans</v>
      </c>
      <c r="H296">
        <v>33</v>
      </c>
      <c r="I296" t="s">
        <v>698</v>
      </c>
      <c r="J296" t="s">
        <v>699</v>
      </c>
      <c r="K296">
        <v>3</v>
      </c>
      <c r="L296" t="s">
        <v>497</v>
      </c>
      <c r="M296" t="s">
        <v>297</v>
      </c>
      <c r="N296" s="6">
        <v>9.6527777777777768E-2</v>
      </c>
    </row>
    <row r="297" spans="7:14" x14ac:dyDescent="0.25">
      <c r="G297" t="str">
        <f t="shared" si="9"/>
        <v>Agaddes - St Albans</v>
      </c>
      <c r="H297">
        <v>33</v>
      </c>
      <c r="I297" t="s">
        <v>698</v>
      </c>
      <c r="J297" t="s">
        <v>699</v>
      </c>
      <c r="K297">
        <v>3</v>
      </c>
      <c r="L297" t="s">
        <v>497</v>
      </c>
      <c r="M297" t="s">
        <v>834</v>
      </c>
      <c r="N297" s="6">
        <v>9.6527777777777768E-2</v>
      </c>
    </row>
    <row r="298" spans="7:14" x14ac:dyDescent="0.25">
      <c r="G298" t="str">
        <f t="shared" si="9"/>
        <v>Agaddes - St Albans</v>
      </c>
      <c r="H298">
        <v>33</v>
      </c>
      <c r="I298" t="s">
        <v>558</v>
      </c>
      <c r="J298" t="s">
        <v>559</v>
      </c>
      <c r="K298">
        <v>1</v>
      </c>
      <c r="L298" t="s">
        <v>464</v>
      </c>
      <c r="M298" t="s">
        <v>833</v>
      </c>
      <c r="N298" s="6">
        <v>0.12708333333333333</v>
      </c>
    </row>
    <row r="299" spans="7:14" x14ac:dyDescent="0.25">
      <c r="G299" t="str">
        <f t="shared" si="9"/>
        <v>Agaddes - St Albans</v>
      </c>
      <c r="H299">
        <v>33</v>
      </c>
      <c r="I299" t="s">
        <v>558</v>
      </c>
      <c r="J299" t="s">
        <v>559</v>
      </c>
      <c r="K299">
        <v>1</v>
      </c>
      <c r="L299" t="s">
        <v>464</v>
      </c>
      <c r="M299" t="s">
        <v>297</v>
      </c>
      <c r="N299" s="6">
        <v>0.12708333333333333</v>
      </c>
    </row>
    <row r="300" spans="7:14" x14ac:dyDescent="0.25">
      <c r="G300" t="str">
        <f t="shared" si="9"/>
        <v>Agaddes - St Albans</v>
      </c>
      <c r="H300">
        <v>33</v>
      </c>
      <c r="I300" t="s">
        <v>698</v>
      </c>
      <c r="J300" t="s">
        <v>699</v>
      </c>
      <c r="K300">
        <v>3</v>
      </c>
      <c r="L300" t="s">
        <v>497</v>
      </c>
      <c r="M300" t="s">
        <v>297</v>
      </c>
      <c r="N300" s="6">
        <v>0.24652777777777779</v>
      </c>
    </row>
    <row r="301" spans="7:14" x14ac:dyDescent="0.25">
      <c r="G301" t="str">
        <f t="shared" si="9"/>
        <v>Agaddes - St Albans</v>
      </c>
      <c r="H301">
        <v>33</v>
      </c>
      <c r="I301" t="s">
        <v>698</v>
      </c>
      <c r="J301" t="s">
        <v>699</v>
      </c>
      <c r="K301">
        <v>3</v>
      </c>
      <c r="L301" t="s">
        <v>497</v>
      </c>
      <c r="M301" t="s">
        <v>833</v>
      </c>
      <c r="N301" s="6">
        <v>0.24652777777777779</v>
      </c>
    </row>
    <row r="302" spans="7:14" x14ac:dyDescent="0.25">
      <c r="G302" t="str">
        <f t="shared" si="9"/>
        <v>Agaddes - St Albans</v>
      </c>
      <c r="H302">
        <v>33</v>
      </c>
      <c r="I302" t="s">
        <v>607</v>
      </c>
      <c r="J302" t="s">
        <v>697</v>
      </c>
      <c r="K302">
        <v>9</v>
      </c>
      <c r="L302" t="s">
        <v>497</v>
      </c>
      <c r="M302" t="s">
        <v>834</v>
      </c>
      <c r="N302" s="6">
        <v>0.39027777777777778</v>
      </c>
    </row>
    <row r="303" spans="7:14" x14ac:dyDescent="0.25">
      <c r="G303" t="str">
        <f t="shared" si="9"/>
        <v>Agaddes - St Albans</v>
      </c>
      <c r="H303">
        <v>33</v>
      </c>
      <c r="I303" t="s">
        <v>607</v>
      </c>
      <c r="J303" t="s">
        <v>697</v>
      </c>
      <c r="K303">
        <v>9</v>
      </c>
      <c r="L303" t="s">
        <v>497</v>
      </c>
      <c r="M303" t="s">
        <v>297</v>
      </c>
      <c r="N303" s="6">
        <v>0.39027777777777778</v>
      </c>
    </row>
    <row r="304" spans="7:14" x14ac:dyDescent="0.25">
      <c r="G304" t="str">
        <f t="shared" si="9"/>
        <v>Agaddes - St Albans</v>
      </c>
      <c r="H304">
        <v>33</v>
      </c>
      <c r="I304" t="s">
        <v>698</v>
      </c>
      <c r="J304" t="s">
        <v>699</v>
      </c>
      <c r="K304">
        <v>3</v>
      </c>
      <c r="L304" t="s">
        <v>497</v>
      </c>
      <c r="M304" t="s">
        <v>833</v>
      </c>
      <c r="N304" s="6">
        <v>0.50416666666666665</v>
      </c>
    </row>
    <row r="305" spans="7:14" x14ac:dyDescent="0.25">
      <c r="G305" t="str">
        <f t="shared" si="9"/>
        <v>Agaddes - St Albans</v>
      </c>
      <c r="H305">
        <v>33</v>
      </c>
      <c r="I305" t="s">
        <v>698</v>
      </c>
      <c r="J305" t="s">
        <v>699</v>
      </c>
      <c r="K305">
        <v>3</v>
      </c>
      <c r="L305" t="s">
        <v>497</v>
      </c>
      <c r="M305" t="s">
        <v>297</v>
      </c>
      <c r="N305" s="6">
        <v>0.50416666666666665</v>
      </c>
    </row>
    <row r="306" spans="7:14" x14ac:dyDescent="0.25">
      <c r="G306" t="str">
        <f t="shared" si="9"/>
        <v>Agaddes - St Albans</v>
      </c>
      <c r="H306">
        <v>33</v>
      </c>
      <c r="I306" t="s">
        <v>700</v>
      </c>
      <c r="J306" t="s">
        <v>595</v>
      </c>
      <c r="K306">
        <v>5</v>
      </c>
      <c r="L306" t="s">
        <v>497</v>
      </c>
      <c r="M306" t="s">
        <v>297</v>
      </c>
      <c r="N306" s="6">
        <v>0.54652777777777783</v>
      </c>
    </row>
    <row r="307" spans="7:14" x14ac:dyDescent="0.25">
      <c r="G307" t="str">
        <f t="shared" si="9"/>
        <v>Agaddes - St Albans</v>
      </c>
      <c r="H307">
        <v>33</v>
      </c>
      <c r="I307" t="s">
        <v>700</v>
      </c>
      <c r="J307" t="s">
        <v>595</v>
      </c>
      <c r="K307">
        <v>5</v>
      </c>
      <c r="L307" t="s">
        <v>497</v>
      </c>
      <c r="M307" t="s">
        <v>833</v>
      </c>
      <c r="N307" s="6">
        <v>0.54652777777777783</v>
      </c>
    </row>
    <row r="308" spans="7:14" x14ac:dyDescent="0.25">
      <c r="G308" t="str">
        <f t="shared" si="9"/>
        <v>Agaddes - St Albans</v>
      </c>
      <c r="H308">
        <v>33</v>
      </c>
      <c r="I308" t="s">
        <v>558</v>
      </c>
      <c r="J308" t="s">
        <v>559</v>
      </c>
      <c r="K308">
        <v>1</v>
      </c>
      <c r="L308" t="s">
        <v>464</v>
      </c>
      <c r="M308" t="s">
        <v>297</v>
      </c>
      <c r="N308" s="6">
        <v>0.59652777777777777</v>
      </c>
    </row>
    <row r="309" spans="7:14" x14ac:dyDescent="0.25">
      <c r="G309" t="str">
        <f t="shared" si="9"/>
        <v>Agaddes - St Albans</v>
      </c>
      <c r="H309">
        <v>33</v>
      </c>
      <c r="I309" t="s">
        <v>558</v>
      </c>
      <c r="J309" t="s">
        <v>559</v>
      </c>
      <c r="K309">
        <v>1</v>
      </c>
      <c r="L309" t="s">
        <v>464</v>
      </c>
      <c r="M309" t="s">
        <v>834</v>
      </c>
      <c r="N309" s="6">
        <v>0.59652777777777777</v>
      </c>
    </row>
    <row r="310" spans="7:14" x14ac:dyDescent="0.25">
      <c r="G310" t="str">
        <f t="shared" si="9"/>
        <v>Agaddes - St Albans</v>
      </c>
      <c r="H310">
        <v>33</v>
      </c>
      <c r="I310" t="s">
        <v>698</v>
      </c>
      <c r="J310" t="s">
        <v>699</v>
      </c>
      <c r="K310">
        <v>3</v>
      </c>
      <c r="L310" t="s">
        <v>497</v>
      </c>
      <c r="M310" t="s">
        <v>297</v>
      </c>
      <c r="N310" s="6">
        <v>0.62083333333333335</v>
      </c>
    </row>
    <row r="311" spans="7:14" x14ac:dyDescent="0.25">
      <c r="G311" t="str">
        <f t="shared" si="9"/>
        <v>Agaddes - St Albans</v>
      </c>
      <c r="H311">
        <v>33</v>
      </c>
      <c r="I311" t="s">
        <v>698</v>
      </c>
      <c r="J311" t="s">
        <v>699</v>
      </c>
      <c r="K311">
        <v>3</v>
      </c>
      <c r="L311" t="s">
        <v>497</v>
      </c>
      <c r="M311" t="s">
        <v>833</v>
      </c>
      <c r="N311" s="6">
        <v>0.62083333333333335</v>
      </c>
    </row>
    <row r="312" spans="7:14" x14ac:dyDescent="0.25">
      <c r="G312" t="str">
        <f t="shared" si="9"/>
        <v>Kamikaze - TNT</v>
      </c>
      <c r="H312">
        <v>34</v>
      </c>
      <c r="I312" t="s">
        <v>592</v>
      </c>
      <c r="J312" t="s">
        <v>593</v>
      </c>
      <c r="K312">
        <v>7</v>
      </c>
      <c r="L312" t="s">
        <v>475</v>
      </c>
      <c r="M312" t="s">
        <v>833</v>
      </c>
      <c r="N312" s="6">
        <v>9.0277777777777776E-2</v>
      </c>
    </row>
    <row r="313" spans="7:14" x14ac:dyDescent="0.25">
      <c r="G313" t="str">
        <f t="shared" si="9"/>
        <v>Kamikaze - TNT</v>
      </c>
      <c r="H313">
        <v>34</v>
      </c>
      <c r="I313" t="s">
        <v>701</v>
      </c>
      <c r="J313" t="s">
        <v>702</v>
      </c>
      <c r="K313">
        <v>4</v>
      </c>
      <c r="L313" t="s">
        <v>475</v>
      </c>
      <c r="M313" t="s">
        <v>833</v>
      </c>
      <c r="N313" s="6">
        <v>0.11597222222222221</v>
      </c>
    </row>
    <row r="314" spans="7:14" x14ac:dyDescent="0.25">
      <c r="G314" t="str">
        <f t="shared" si="9"/>
        <v>Kamikaze - TNT</v>
      </c>
      <c r="H314">
        <v>34</v>
      </c>
      <c r="I314" t="s">
        <v>592</v>
      </c>
      <c r="J314" t="s">
        <v>593</v>
      </c>
      <c r="K314">
        <v>7</v>
      </c>
      <c r="L314" t="s">
        <v>475</v>
      </c>
      <c r="M314" t="s">
        <v>833</v>
      </c>
      <c r="N314" s="6">
        <v>0.25972222222222224</v>
      </c>
    </row>
    <row r="315" spans="7:14" x14ac:dyDescent="0.25">
      <c r="G315" t="str">
        <f t="shared" si="9"/>
        <v>Kamikaze - TNT</v>
      </c>
      <c r="H315">
        <v>34</v>
      </c>
      <c r="I315" t="s">
        <v>587</v>
      </c>
      <c r="J315" t="s">
        <v>588</v>
      </c>
      <c r="K315">
        <v>6</v>
      </c>
      <c r="L315" t="s">
        <v>475</v>
      </c>
      <c r="M315" t="s">
        <v>833</v>
      </c>
      <c r="N315" s="6">
        <v>0.31666666666666665</v>
      </c>
    </row>
    <row r="316" spans="7:14" x14ac:dyDescent="0.25">
      <c r="G316" t="str">
        <f t="shared" si="9"/>
        <v>Kamikaze - TNT</v>
      </c>
      <c r="H316">
        <v>34</v>
      </c>
      <c r="I316" t="s">
        <v>703</v>
      </c>
      <c r="J316" t="s">
        <v>704</v>
      </c>
      <c r="K316">
        <v>4</v>
      </c>
      <c r="L316" t="s">
        <v>498</v>
      </c>
      <c r="M316" t="s">
        <v>833</v>
      </c>
      <c r="N316" s="6">
        <v>0.45069444444444445</v>
      </c>
    </row>
    <row r="317" spans="7:14" x14ac:dyDescent="0.25">
      <c r="G317" t="str">
        <f t="shared" si="9"/>
        <v>Kamikaze - TNT</v>
      </c>
      <c r="H317">
        <v>34</v>
      </c>
      <c r="I317" t="s">
        <v>701</v>
      </c>
      <c r="J317" t="s">
        <v>702</v>
      </c>
      <c r="K317">
        <v>4</v>
      </c>
      <c r="L317" t="s">
        <v>475</v>
      </c>
      <c r="M317" t="s">
        <v>833</v>
      </c>
      <c r="N317" s="6">
        <v>0.48125000000000001</v>
      </c>
    </row>
    <row r="318" spans="7:14" x14ac:dyDescent="0.25">
      <c r="G318" t="str">
        <f t="shared" si="9"/>
        <v>Kamikaze - TNT</v>
      </c>
      <c r="H318">
        <v>34</v>
      </c>
      <c r="I318" t="s">
        <v>587</v>
      </c>
      <c r="J318" t="s">
        <v>588</v>
      </c>
      <c r="K318">
        <v>6</v>
      </c>
      <c r="L318" t="s">
        <v>475</v>
      </c>
      <c r="M318" t="s">
        <v>833</v>
      </c>
      <c r="N318" s="6">
        <v>0.57222222222222219</v>
      </c>
    </row>
    <row r="319" spans="7:14" x14ac:dyDescent="0.25">
      <c r="G319" t="str">
        <f t="shared" si="9"/>
        <v>Kamikaze - TNT</v>
      </c>
      <c r="H319">
        <v>34</v>
      </c>
      <c r="I319" t="s">
        <v>701</v>
      </c>
      <c r="J319" t="s">
        <v>702</v>
      </c>
      <c r="K319">
        <v>4</v>
      </c>
      <c r="L319" t="s">
        <v>475</v>
      </c>
      <c r="M319" t="s">
        <v>833</v>
      </c>
      <c r="N319" s="6">
        <v>0.59375</v>
      </c>
    </row>
    <row r="320" spans="7:14" x14ac:dyDescent="0.25">
      <c r="G320" t="str">
        <f t="shared" si="9"/>
        <v>Kamikaze - TNT</v>
      </c>
      <c r="H320">
        <v>34</v>
      </c>
      <c r="I320" t="s">
        <v>592</v>
      </c>
      <c r="J320" t="s">
        <v>593</v>
      </c>
      <c r="K320">
        <v>7</v>
      </c>
      <c r="L320" t="s">
        <v>475</v>
      </c>
      <c r="M320" t="s">
        <v>833</v>
      </c>
      <c r="N320" s="6">
        <v>0.625</v>
      </c>
    </row>
    <row r="321" spans="7:14" x14ac:dyDescent="0.25">
      <c r="G321" t="str">
        <f t="shared" si="9"/>
        <v>Kamikaze - TNT</v>
      </c>
      <c r="H321">
        <v>34</v>
      </c>
      <c r="I321" t="s">
        <v>95</v>
      </c>
      <c r="J321" t="s">
        <v>705</v>
      </c>
      <c r="K321">
        <v>7</v>
      </c>
      <c r="L321" t="s">
        <v>498</v>
      </c>
      <c r="M321" t="s">
        <v>833</v>
      </c>
      <c r="N321" s="6">
        <v>0.6381944444444444</v>
      </c>
    </row>
    <row r="322" spans="7:14" x14ac:dyDescent="0.25">
      <c r="G322" t="str">
        <f t="shared" si="9"/>
        <v>Kamikaze - TNT</v>
      </c>
      <c r="H322">
        <v>34</v>
      </c>
      <c r="I322" t="s">
        <v>592</v>
      </c>
      <c r="J322" t="s">
        <v>593</v>
      </c>
      <c r="K322">
        <v>7</v>
      </c>
      <c r="L322" t="s">
        <v>475</v>
      </c>
      <c r="M322" t="s">
        <v>833</v>
      </c>
      <c r="N322" s="6">
        <v>0.6479166666666667</v>
      </c>
    </row>
    <row r="323" spans="7:14" x14ac:dyDescent="0.25">
      <c r="G323" t="str">
        <f t="shared" si="9"/>
        <v>Kamikaze - TNT</v>
      </c>
      <c r="H323">
        <v>34</v>
      </c>
      <c r="I323" t="s">
        <v>701</v>
      </c>
      <c r="J323" t="s">
        <v>702</v>
      </c>
      <c r="K323">
        <v>4</v>
      </c>
      <c r="L323" t="s">
        <v>475</v>
      </c>
      <c r="M323" t="s">
        <v>833</v>
      </c>
      <c r="N323" s="6">
        <v>0.68611111111111101</v>
      </c>
    </row>
    <row r="324" spans="7:14" x14ac:dyDescent="0.25">
      <c r="G324" t="str">
        <f t="shared" si="9"/>
        <v>Meridian C - Veurne</v>
      </c>
      <c r="H324">
        <v>36</v>
      </c>
      <c r="I324" t="s">
        <v>164</v>
      </c>
      <c r="J324" t="s">
        <v>165</v>
      </c>
      <c r="K324">
        <v>1</v>
      </c>
      <c r="L324" t="s">
        <v>459</v>
      </c>
      <c r="M324" t="s">
        <v>833</v>
      </c>
      <c r="N324" s="6">
        <v>0.11666666666666665</v>
      </c>
    </row>
    <row r="325" spans="7:14" x14ac:dyDescent="0.25">
      <c r="G325" t="str">
        <f t="shared" ref="G325:G388" si="10">VLOOKUP(H325,$P$4:$U$161,6,FALSE)</f>
        <v>Meridian C - Veurne</v>
      </c>
      <c r="H325">
        <v>36</v>
      </c>
      <c r="I325" t="s">
        <v>524</v>
      </c>
      <c r="J325" t="s">
        <v>525</v>
      </c>
      <c r="K325">
        <v>3</v>
      </c>
      <c r="L325" t="s">
        <v>456</v>
      </c>
      <c r="M325" t="s">
        <v>833</v>
      </c>
      <c r="N325" s="6">
        <v>0.14097222222222222</v>
      </c>
    </row>
    <row r="326" spans="7:14" x14ac:dyDescent="0.25">
      <c r="G326" t="str">
        <f t="shared" si="10"/>
        <v>Meridian C - Veurne</v>
      </c>
      <c r="H326">
        <v>36</v>
      </c>
      <c r="I326" t="s">
        <v>86</v>
      </c>
      <c r="J326" t="s">
        <v>87</v>
      </c>
      <c r="K326">
        <v>7</v>
      </c>
      <c r="L326" t="s">
        <v>459</v>
      </c>
      <c r="M326" t="s">
        <v>833</v>
      </c>
      <c r="N326" s="6">
        <v>0.15625</v>
      </c>
    </row>
    <row r="327" spans="7:14" x14ac:dyDescent="0.25">
      <c r="G327" t="str">
        <f t="shared" si="10"/>
        <v>Meridian C - Veurne</v>
      </c>
      <c r="H327">
        <v>36</v>
      </c>
      <c r="I327" t="s">
        <v>167</v>
      </c>
      <c r="J327" t="s">
        <v>531</v>
      </c>
      <c r="K327">
        <v>5</v>
      </c>
      <c r="L327" t="s">
        <v>459</v>
      </c>
      <c r="M327" t="s">
        <v>833</v>
      </c>
      <c r="N327" s="6">
        <v>0.21319444444444444</v>
      </c>
    </row>
    <row r="328" spans="7:14" x14ac:dyDescent="0.25">
      <c r="G328" t="str">
        <f t="shared" si="10"/>
        <v>Meridian C - Veurne</v>
      </c>
      <c r="H328">
        <v>36</v>
      </c>
      <c r="I328" t="s">
        <v>83</v>
      </c>
      <c r="J328" t="s">
        <v>399</v>
      </c>
      <c r="K328">
        <v>8</v>
      </c>
      <c r="L328" t="s">
        <v>459</v>
      </c>
      <c r="M328" t="s">
        <v>834</v>
      </c>
      <c r="N328" s="6">
        <v>0.25416666666666665</v>
      </c>
    </row>
    <row r="329" spans="7:14" x14ac:dyDescent="0.25">
      <c r="G329" t="str">
        <f t="shared" si="10"/>
        <v>Meridian C - Veurne</v>
      </c>
      <c r="H329">
        <v>36</v>
      </c>
      <c r="I329" t="s">
        <v>86</v>
      </c>
      <c r="J329" t="s">
        <v>87</v>
      </c>
      <c r="K329">
        <v>7</v>
      </c>
      <c r="L329" t="s">
        <v>459</v>
      </c>
      <c r="M329" t="s">
        <v>833</v>
      </c>
      <c r="N329" s="6">
        <v>0.26805555555555555</v>
      </c>
    </row>
    <row r="330" spans="7:14" x14ac:dyDescent="0.25">
      <c r="G330" t="str">
        <f t="shared" si="10"/>
        <v>Meridian C - Veurne</v>
      </c>
      <c r="H330">
        <v>36</v>
      </c>
      <c r="I330" t="s">
        <v>529</v>
      </c>
      <c r="J330" t="s">
        <v>530</v>
      </c>
      <c r="K330">
        <v>4</v>
      </c>
      <c r="L330" t="s">
        <v>456</v>
      </c>
      <c r="M330" t="s">
        <v>833</v>
      </c>
      <c r="N330" s="6">
        <v>0.27916666666666667</v>
      </c>
    </row>
    <row r="331" spans="7:14" x14ac:dyDescent="0.25">
      <c r="G331" t="str">
        <f t="shared" si="10"/>
        <v>Meridian C - Veurne</v>
      </c>
      <c r="H331">
        <v>36</v>
      </c>
      <c r="I331" t="s">
        <v>167</v>
      </c>
      <c r="J331" t="s">
        <v>531</v>
      </c>
      <c r="K331">
        <v>5</v>
      </c>
      <c r="L331" t="s">
        <v>459</v>
      </c>
      <c r="M331" t="s">
        <v>833</v>
      </c>
      <c r="N331" s="6">
        <v>0.31319444444444444</v>
      </c>
    </row>
    <row r="332" spans="7:14" x14ac:dyDescent="0.25">
      <c r="G332" t="str">
        <f t="shared" si="10"/>
        <v>Meridian C - Veurne</v>
      </c>
      <c r="H332">
        <v>36</v>
      </c>
      <c r="I332" t="s">
        <v>706</v>
      </c>
      <c r="J332" t="s">
        <v>707</v>
      </c>
      <c r="K332">
        <v>6</v>
      </c>
      <c r="L332" t="s">
        <v>456</v>
      </c>
      <c r="M332" t="s">
        <v>833</v>
      </c>
      <c r="N332" s="6">
        <v>0.37361111111111112</v>
      </c>
    </row>
    <row r="333" spans="7:14" x14ac:dyDescent="0.25">
      <c r="G333" t="str">
        <f t="shared" si="10"/>
        <v>Meridian C - Veurne</v>
      </c>
      <c r="H333">
        <v>36</v>
      </c>
      <c r="I333" t="s">
        <v>706</v>
      </c>
      <c r="J333" t="s">
        <v>707</v>
      </c>
      <c r="K333">
        <v>6</v>
      </c>
      <c r="L333" t="s">
        <v>456</v>
      </c>
      <c r="M333" t="s">
        <v>833</v>
      </c>
      <c r="N333" s="6">
        <v>0.46597222222222223</v>
      </c>
    </row>
    <row r="334" spans="7:14" x14ac:dyDescent="0.25">
      <c r="G334" t="str">
        <f t="shared" si="10"/>
        <v>Meridian C - Veurne</v>
      </c>
      <c r="H334">
        <v>36</v>
      </c>
      <c r="I334" t="s">
        <v>164</v>
      </c>
      <c r="J334" t="s">
        <v>165</v>
      </c>
      <c r="K334">
        <v>1</v>
      </c>
      <c r="L334" t="s">
        <v>459</v>
      </c>
      <c r="M334" t="s">
        <v>833</v>
      </c>
      <c r="N334" s="6">
        <v>0.54236111111111118</v>
      </c>
    </row>
    <row r="335" spans="7:14" x14ac:dyDescent="0.25">
      <c r="G335" t="str">
        <f t="shared" si="10"/>
        <v>Meridian C - Veurne</v>
      </c>
      <c r="H335">
        <v>36</v>
      </c>
      <c r="I335" t="s">
        <v>529</v>
      </c>
      <c r="J335" t="s">
        <v>530</v>
      </c>
      <c r="K335">
        <v>4</v>
      </c>
      <c r="L335" t="s">
        <v>456</v>
      </c>
      <c r="M335" t="s">
        <v>833</v>
      </c>
      <c r="N335" s="6">
        <v>0.56388888888888888</v>
      </c>
    </row>
    <row r="336" spans="7:14" x14ac:dyDescent="0.25">
      <c r="G336" t="str">
        <f t="shared" si="10"/>
        <v>Meridian C - Veurne</v>
      </c>
      <c r="H336">
        <v>36</v>
      </c>
      <c r="J336" t="s">
        <v>293</v>
      </c>
      <c r="K336">
        <v>100</v>
      </c>
      <c r="L336" t="s">
        <v>459</v>
      </c>
      <c r="M336" t="s">
        <v>834</v>
      </c>
      <c r="N336" s="6">
        <v>0.7006944444444444</v>
      </c>
    </row>
    <row r="337" spans="7:14" x14ac:dyDescent="0.25">
      <c r="G337" t="str">
        <f t="shared" si="10"/>
        <v>Meridian C - Veurne</v>
      </c>
      <c r="H337">
        <v>36</v>
      </c>
      <c r="I337" t="s">
        <v>526</v>
      </c>
      <c r="J337" t="s">
        <v>527</v>
      </c>
      <c r="K337">
        <v>2</v>
      </c>
      <c r="L337" t="s">
        <v>456</v>
      </c>
      <c r="M337" t="s">
        <v>833</v>
      </c>
      <c r="N337" s="6">
        <v>0.72986111111111107</v>
      </c>
    </row>
    <row r="338" spans="7:14" x14ac:dyDescent="0.25">
      <c r="G338" t="str">
        <f t="shared" si="10"/>
        <v>Meridian C - Veurne</v>
      </c>
      <c r="H338">
        <v>36</v>
      </c>
      <c r="I338" t="s">
        <v>708</v>
      </c>
      <c r="J338" t="s">
        <v>709</v>
      </c>
      <c r="K338">
        <v>5</v>
      </c>
      <c r="L338" t="s">
        <v>456</v>
      </c>
      <c r="M338" t="s">
        <v>833</v>
      </c>
      <c r="N338" s="6">
        <v>0.79999999999999993</v>
      </c>
    </row>
    <row r="339" spans="7:14" x14ac:dyDescent="0.25">
      <c r="G339" t="str">
        <f t="shared" si="10"/>
        <v>Meridian C - Veurne</v>
      </c>
      <c r="H339">
        <v>36</v>
      </c>
      <c r="I339" t="s">
        <v>86</v>
      </c>
      <c r="J339" t="s">
        <v>87</v>
      </c>
      <c r="K339">
        <v>7</v>
      </c>
      <c r="L339" t="s">
        <v>459</v>
      </c>
      <c r="M339" t="s">
        <v>833</v>
      </c>
      <c r="N339" s="6">
        <v>0.81458333333333333</v>
      </c>
    </row>
    <row r="340" spans="7:14" x14ac:dyDescent="0.25">
      <c r="G340" t="str">
        <f t="shared" si="10"/>
        <v>M. De Ruyter 1 - Kingston A</v>
      </c>
      <c r="H340">
        <v>37</v>
      </c>
      <c r="I340" t="s">
        <v>578</v>
      </c>
      <c r="J340" t="s">
        <v>635</v>
      </c>
      <c r="K340">
        <v>4</v>
      </c>
      <c r="L340" t="s">
        <v>489</v>
      </c>
      <c r="M340" t="s">
        <v>833</v>
      </c>
      <c r="N340" s="6">
        <v>9.5138888888888884E-2</v>
      </c>
    </row>
    <row r="341" spans="7:14" x14ac:dyDescent="0.25">
      <c r="G341" t="str">
        <f t="shared" si="10"/>
        <v>M. De Ruyter 1 - Kingston A</v>
      </c>
      <c r="H341">
        <v>37</v>
      </c>
      <c r="I341" t="s">
        <v>665</v>
      </c>
      <c r="J341" t="s">
        <v>710</v>
      </c>
      <c r="K341">
        <v>6</v>
      </c>
      <c r="L341" t="s">
        <v>458</v>
      </c>
      <c r="M341" t="s">
        <v>833</v>
      </c>
      <c r="N341" s="6">
        <v>0.15486111111111112</v>
      </c>
    </row>
    <row r="342" spans="7:14" x14ac:dyDescent="0.25">
      <c r="G342" t="str">
        <f t="shared" si="10"/>
        <v>M. De Ruyter 1 - Kingston A</v>
      </c>
      <c r="H342">
        <v>37</v>
      </c>
      <c r="I342" t="s">
        <v>36</v>
      </c>
      <c r="J342" t="s">
        <v>532</v>
      </c>
      <c r="K342">
        <v>5</v>
      </c>
      <c r="L342" t="s">
        <v>458</v>
      </c>
      <c r="M342" t="s">
        <v>833</v>
      </c>
      <c r="N342" s="6">
        <v>0.18472222222222223</v>
      </c>
    </row>
    <row r="343" spans="7:14" x14ac:dyDescent="0.25">
      <c r="G343" t="str">
        <f t="shared" si="10"/>
        <v>M. De Ruyter 1 - Kingston A</v>
      </c>
      <c r="H343">
        <v>37</v>
      </c>
      <c r="I343" t="s">
        <v>711</v>
      </c>
      <c r="J343" t="s">
        <v>712</v>
      </c>
      <c r="K343">
        <v>7</v>
      </c>
      <c r="L343" t="s">
        <v>458</v>
      </c>
      <c r="M343" t="s">
        <v>833</v>
      </c>
      <c r="N343" s="6">
        <v>0.24444444444444446</v>
      </c>
    </row>
    <row r="344" spans="7:14" x14ac:dyDescent="0.25">
      <c r="G344" t="str">
        <f t="shared" si="10"/>
        <v>M. De Ruyter 1 - Kingston A</v>
      </c>
      <c r="H344">
        <v>37</v>
      </c>
      <c r="I344" t="s">
        <v>640</v>
      </c>
      <c r="J344" t="s">
        <v>641</v>
      </c>
      <c r="K344">
        <v>6</v>
      </c>
      <c r="L344" t="s">
        <v>489</v>
      </c>
      <c r="M344" t="s">
        <v>833</v>
      </c>
      <c r="N344" s="6">
        <v>0.29375000000000001</v>
      </c>
    </row>
    <row r="345" spans="7:14" x14ac:dyDescent="0.25">
      <c r="G345" t="str">
        <f t="shared" si="10"/>
        <v>M. De Ruyter 1 - Kingston A</v>
      </c>
      <c r="H345">
        <v>37</v>
      </c>
      <c r="I345" t="s">
        <v>640</v>
      </c>
      <c r="J345" t="s">
        <v>641</v>
      </c>
      <c r="K345">
        <v>6</v>
      </c>
      <c r="L345" t="s">
        <v>489</v>
      </c>
      <c r="M345" t="s">
        <v>833</v>
      </c>
      <c r="N345" s="6">
        <v>0.4861111111111111</v>
      </c>
    </row>
    <row r="346" spans="7:14" x14ac:dyDescent="0.25">
      <c r="G346" t="str">
        <f t="shared" si="10"/>
        <v>M. De Ruyter 1 - Kingston A</v>
      </c>
      <c r="H346">
        <v>37</v>
      </c>
      <c r="I346" t="s">
        <v>640</v>
      </c>
      <c r="J346" t="s">
        <v>641</v>
      </c>
      <c r="K346">
        <v>6</v>
      </c>
      <c r="L346" t="s">
        <v>489</v>
      </c>
      <c r="M346" t="s">
        <v>833</v>
      </c>
      <c r="N346" s="6">
        <v>0.50555555555555554</v>
      </c>
    </row>
    <row r="347" spans="7:14" x14ac:dyDescent="0.25">
      <c r="G347" t="str">
        <f t="shared" si="10"/>
        <v>M. De Ruyter 1 - Kingston A</v>
      </c>
      <c r="H347">
        <v>37</v>
      </c>
      <c r="I347" t="s">
        <v>36</v>
      </c>
      <c r="J347" t="s">
        <v>532</v>
      </c>
      <c r="K347">
        <v>5</v>
      </c>
      <c r="L347" t="s">
        <v>458</v>
      </c>
      <c r="M347" t="s">
        <v>833</v>
      </c>
      <c r="N347" s="6">
        <v>0.6875</v>
      </c>
    </row>
    <row r="348" spans="7:14" x14ac:dyDescent="0.25">
      <c r="G348" t="str">
        <f t="shared" si="10"/>
        <v>M. De Ruyter 1 - Kingston A</v>
      </c>
      <c r="H348">
        <v>37</v>
      </c>
      <c r="I348" t="s">
        <v>578</v>
      </c>
      <c r="J348" t="s">
        <v>635</v>
      </c>
      <c r="K348">
        <v>4</v>
      </c>
      <c r="L348" t="s">
        <v>489</v>
      </c>
      <c r="M348" t="s">
        <v>833</v>
      </c>
      <c r="N348" s="6">
        <v>0.73611111111111116</v>
      </c>
    </row>
    <row r="349" spans="7:14" x14ac:dyDescent="0.25">
      <c r="G349" t="str">
        <f t="shared" si="10"/>
        <v>M. De Ruyter 1 - Kingston A</v>
      </c>
      <c r="H349">
        <v>37</v>
      </c>
      <c r="I349" t="s">
        <v>578</v>
      </c>
      <c r="J349" t="s">
        <v>635</v>
      </c>
      <c r="K349">
        <v>4</v>
      </c>
      <c r="L349" t="s">
        <v>489</v>
      </c>
      <c r="M349" t="s">
        <v>833</v>
      </c>
      <c r="N349" s="6">
        <v>0.76597222222222217</v>
      </c>
    </row>
    <row r="350" spans="7:14" x14ac:dyDescent="0.25">
      <c r="G350" t="str">
        <f t="shared" si="10"/>
        <v>M. De Ruyter 1 - Kingston A</v>
      </c>
      <c r="H350">
        <v>37</v>
      </c>
      <c r="I350" t="s">
        <v>640</v>
      </c>
      <c r="J350" t="s">
        <v>641</v>
      </c>
      <c r="K350">
        <v>6</v>
      </c>
      <c r="L350" t="s">
        <v>489</v>
      </c>
      <c r="M350" t="s">
        <v>833</v>
      </c>
      <c r="N350" s="6">
        <v>0.80625000000000002</v>
      </c>
    </row>
    <row r="351" spans="7:14" x14ac:dyDescent="0.25">
      <c r="G351" t="str">
        <f t="shared" si="10"/>
        <v>South Africa W. - MDR Mix</v>
      </c>
      <c r="H351">
        <v>38</v>
      </c>
      <c r="I351" t="s">
        <v>651</v>
      </c>
      <c r="J351" t="s">
        <v>652</v>
      </c>
      <c r="K351">
        <v>15</v>
      </c>
      <c r="L351" t="s">
        <v>492</v>
      </c>
      <c r="M351" t="s">
        <v>833</v>
      </c>
      <c r="N351" s="6">
        <v>5.8333333333333327E-2</v>
      </c>
    </row>
    <row r="352" spans="7:14" x14ac:dyDescent="0.25">
      <c r="G352" t="str">
        <f t="shared" si="10"/>
        <v>South Africa W. - MDR Mix</v>
      </c>
      <c r="H352">
        <v>38</v>
      </c>
      <c r="I352" t="s">
        <v>713</v>
      </c>
      <c r="J352" t="s">
        <v>714</v>
      </c>
      <c r="K352">
        <v>8</v>
      </c>
      <c r="L352" t="s">
        <v>492</v>
      </c>
      <c r="M352" t="s">
        <v>833</v>
      </c>
      <c r="N352" s="6">
        <v>8.5416666666666655E-2</v>
      </c>
    </row>
    <row r="353" spans="7:14" x14ac:dyDescent="0.25">
      <c r="G353" t="str">
        <f t="shared" si="10"/>
        <v>South Africa W. - MDR Mix</v>
      </c>
      <c r="H353">
        <v>38</v>
      </c>
      <c r="I353" t="s">
        <v>713</v>
      </c>
      <c r="J353" t="s">
        <v>714</v>
      </c>
      <c r="K353">
        <v>8</v>
      </c>
      <c r="L353" t="s">
        <v>492</v>
      </c>
      <c r="M353" t="s">
        <v>833</v>
      </c>
      <c r="N353" s="6">
        <v>0.13194444444444445</v>
      </c>
    </row>
    <row r="354" spans="7:14" x14ac:dyDescent="0.25">
      <c r="G354" t="str">
        <f t="shared" si="10"/>
        <v>South Africa W. - MDR Mix</v>
      </c>
      <c r="H354">
        <v>38</v>
      </c>
      <c r="I354" t="s">
        <v>108</v>
      </c>
      <c r="J354" t="s">
        <v>715</v>
      </c>
      <c r="K354">
        <v>1</v>
      </c>
      <c r="L354" t="s">
        <v>492</v>
      </c>
      <c r="M354" t="s">
        <v>833</v>
      </c>
      <c r="N354" s="6">
        <v>0.18194444444444444</v>
      </c>
    </row>
    <row r="355" spans="7:14" x14ac:dyDescent="0.25">
      <c r="G355" t="str">
        <f t="shared" si="10"/>
        <v>South Africa W. - MDR Mix</v>
      </c>
      <c r="H355">
        <v>38</v>
      </c>
      <c r="I355" t="s">
        <v>651</v>
      </c>
      <c r="J355" t="s">
        <v>652</v>
      </c>
      <c r="K355">
        <v>15</v>
      </c>
      <c r="L355" t="s">
        <v>492</v>
      </c>
      <c r="M355" t="s">
        <v>833</v>
      </c>
      <c r="N355" s="6">
        <v>0.21249999999999999</v>
      </c>
    </row>
    <row r="356" spans="7:14" x14ac:dyDescent="0.25">
      <c r="G356" t="str">
        <f t="shared" si="10"/>
        <v>South Africa W. - MDR Mix</v>
      </c>
      <c r="H356">
        <v>38</v>
      </c>
      <c r="I356" t="s">
        <v>651</v>
      </c>
      <c r="J356" t="s">
        <v>652</v>
      </c>
      <c r="K356">
        <v>15</v>
      </c>
      <c r="L356" t="s">
        <v>492</v>
      </c>
      <c r="M356" t="s">
        <v>833</v>
      </c>
      <c r="N356" s="6">
        <v>0.24513888888888888</v>
      </c>
    </row>
    <row r="357" spans="7:14" x14ac:dyDescent="0.25">
      <c r="G357" t="str">
        <f t="shared" si="10"/>
        <v>South Africa W. - MDR Mix</v>
      </c>
      <c r="H357">
        <v>38</v>
      </c>
      <c r="I357" t="s">
        <v>713</v>
      </c>
      <c r="J357" t="s">
        <v>714</v>
      </c>
      <c r="K357">
        <v>8</v>
      </c>
      <c r="L357" t="s">
        <v>492</v>
      </c>
      <c r="M357" t="s">
        <v>833</v>
      </c>
      <c r="N357" s="6">
        <v>0.27430555555555552</v>
      </c>
    </row>
    <row r="358" spans="7:14" x14ac:dyDescent="0.25">
      <c r="G358" t="str">
        <f t="shared" si="10"/>
        <v>South Africa W. - MDR Mix</v>
      </c>
      <c r="H358">
        <v>38</v>
      </c>
      <c r="I358" t="s">
        <v>716</v>
      </c>
      <c r="J358" t="s">
        <v>717</v>
      </c>
      <c r="K358">
        <v>5</v>
      </c>
      <c r="L358" t="s">
        <v>492</v>
      </c>
      <c r="M358" t="s">
        <v>833</v>
      </c>
      <c r="N358" s="6">
        <v>0.30277777777777776</v>
      </c>
    </row>
    <row r="359" spans="7:14" x14ac:dyDescent="0.25">
      <c r="G359" t="str">
        <f t="shared" si="10"/>
        <v>South Africa W. - MDR Mix</v>
      </c>
      <c r="H359">
        <v>38</v>
      </c>
      <c r="I359" t="s">
        <v>718</v>
      </c>
      <c r="J359" t="s">
        <v>719</v>
      </c>
      <c r="K359">
        <v>4</v>
      </c>
      <c r="L359" t="s">
        <v>492</v>
      </c>
      <c r="M359" t="s">
        <v>833</v>
      </c>
      <c r="N359" s="6">
        <v>0.4284722222222222</v>
      </c>
    </row>
    <row r="360" spans="7:14" x14ac:dyDescent="0.25">
      <c r="G360" t="str">
        <f t="shared" si="10"/>
        <v>South Africa W. - MDR Mix</v>
      </c>
      <c r="H360">
        <v>38</v>
      </c>
      <c r="I360" t="s">
        <v>716</v>
      </c>
      <c r="J360" t="s">
        <v>717</v>
      </c>
      <c r="K360">
        <v>5</v>
      </c>
      <c r="L360" t="s">
        <v>492</v>
      </c>
      <c r="M360" t="s">
        <v>833</v>
      </c>
      <c r="N360" s="6">
        <v>0.45902777777777781</v>
      </c>
    </row>
    <row r="361" spans="7:14" x14ac:dyDescent="0.25">
      <c r="G361" t="str">
        <f t="shared" si="10"/>
        <v>South Africa W. - MDR Mix</v>
      </c>
      <c r="H361">
        <v>38</v>
      </c>
      <c r="I361" t="s">
        <v>653</v>
      </c>
      <c r="J361" t="s">
        <v>654</v>
      </c>
      <c r="K361">
        <v>10</v>
      </c>
      <c r="L361" t="s">
        <v>492</v>
      </c>
      <c r="M361" t="s">
        <v>833</v>
      </c>
      <c r="N361" s="6">
        <v>0.4909722222222222</v>
      </c>
    </row>
    <row r="362" spans="7:14" x14ac:dyDescent="0.25">
      <c r="G362" t="str">
        <f t="shared" si="10"/>
        <v>South Africa W. - MDR Mix</v>
      </c>
      <c r="H362">
        <v>38</v>
      </c>
      <c r="I362" t="s">
        <v>718</v>
      </c>
      <c r="J362" t="s">
        <v>719</v>
      </c>
      <c r="K362">
        <v>4</v>
      </c>
      <c r="L362" t="s">
        <v>492</v>
      </c>
      <c r="M362" t="s">
        <v>833</v>
      </c>
      <c r="N362" s="6">
        <v>0.57708333333333328</v>
      </c>
    </row>
    <row r="363" spans="7:14" x14ac:dyDescent="0.25">
      <c r="G363" t="str">
        <f t="shared" si="10"/>
        <v>South Africa W. - MDR Mix</v>
      </c>
      <c r="H363">
        <v>38</v>
      </c>
      <c r="I363" t="s">
        <v>653</v>
      </c>
      <c r="J363" t="s">
        <v>654</v>
      </c>
      <c r="K363">
        <v>10</v>
      </c>
      <c r="L363" t="s">
        <v>492</v>
      </c>
      <c r="M363" t="s">
        <v>833</v>
      </c>
      <c r="N363" s="6">
        <v>0.60138888888888886</v>
      </c>
    </row>
    <row r="364" spans="7:14" x14ac:dyDescent="0.25">
      <c r="G364" t="str">
        <f t="shared" si="10"/>
        <v>South Africa W. - MDR Mix</v>
      </c>
      <c r="H364">
        <v>38</v>
      </c>
      <c r="I364" t="s">
        <v>718</v>
      </c>
      <c r="J364" t="s">
        <v>719</v>
      </c>
      <c r="K364">
        <v>4</v>
      </c>
      <c r="L364" t="s">
        <v>492</v>
      </c>
      <c r="M364" t="s">
        <v>833</v>
      </c>
      <c r="N364" s="6">
        <v>0.63194444444444442</v>
      </c>
    </row>
    <row r="365" spans="7:14" x14ac:dyDescent="0.25">
      <c r="G365" t="str">
        <f t="shared" si="10"/>
        <v>South Africa W. - MDR Mix</v>
      </c>
      <c r="H365">
        <v>38</v>
      </c>
      <c r="I365" t="s">
        <v>720</v>
      </c>
      <c r="J365" t="s">
        <v>407</v>
      </c>
      <c r="K365">
        <v>6</v>
      </c>
      <c r="L365" t="s">
        <v>492</v>
      </c>
      <c r="M365" t="s">
        <v>833</v>
      </c>
      <c r="N365" s="6">
        <v>0.6743055555555556</v>
      </c>
    </row>
    <row r="366" spans="7:14" x14ac:dyDescent="0.25">
      <c r="G366" t="str">
        <f t="shared" si="10"/>
        <v>BKS - Bedford Raiders</v>
      </c>
      <c r="H366">
        <v>39</v>
      </c>
      <c r="I366" t="s">
        <v>67</v>
      </c>
      <c r="J366" t="s">
        <v>101</v>
      </c>
      <c r="K366">
        <v>9</v>
      </c>
      <c r="L366" t="s">
        <v>491</v>
      </c>
      <c r="M366" t="s">
        <v>833</v>
      </c>
      <c r="N366" s="6">
        <v>4.3055555555555562E-2</v>
      </c>
    </row>
    <row r="367" spans="7:14" x14ac:dyDescent="0.25">
      <c r="G367" t="str">
        <f t="shared" si="10"/>
        <v>BKS - Bedford Raiders</v>
      </c>
      <c r="H367">
        <v>39</v>
      </c>
      <c r="I367" t="s">
        <v>67</v>
      </c>
      <c r="J367" t="s">
        <v>101</v>
      </c>
      <c r="K367">
        <v>9</v>
      </c>
      <c r="L367" t="s">
        <v>491</v>
      </c>
      <c r="M367" t="s">
        <v>833</v>
      </c>
      <c r="N367" s="6">
        <v>0.14861111111111111</v>
      </c>
    </row>
    <row r="368" spans="7:14" x14ac:dyDescent="0.25">
      <c r="G368" t="str">
        <f t="shared" si="10"/>
        <v>BKS - Bedford Raiders</v>
      </c>
      <c r="H368">
        <v>39</v>
      </c>
      <c r="I368" t="s">
        <v>559</v>
      </c>
      <c r="J368" t="s">
        <v>721</v>
      </c>
      <c r="K368">
        <v>2</v>
      </c>
      <c r="L368" t="s">
        <v>472</v>
      </c>
      <c r="M368" t="s">
        <v>833</v>
      </c>
      <c r="N368" s="6">
        <v>0.26041666666666669</v>
      </c>
    </row>
    <row r="369" spans="7:14" x14ac:dyDescent="0.25">
      <c r="G369" t="str">
        <f t="shared" si="10"/>
        <v>BKS - Bedford Raiders</v>
      </c>
      <c r="H369">
        <v>39</v>
      </c>
      <c r="I369" t="s">
        <v>559</v>
      </c>
      <c r="J369" t="s">
        <v>721</v>
      </c>
      <c r="K369">
        <v>2</v>
      </c>
      <c r="L369" t="s">
        <v>472</v>
      </c>
      <c r="M369" t="s">
        <v>833</v>
      </c>
      <c r="N369" s="6">
        <v>0.64722222222222225</v>
      </c>
    </row>
    <row r="370" spans="7:14" x14ac:dyDescent="0.25">
      <c r="G370" t="str">
        <f t="shared" si="10"/>
        <v>BKS - Bedford Raiders</v>
      </c>
      <c r="H370">
        <v>39</v>
      </c>
      <c r="I370" t="s">
        <v>722</v>
      </c>
      <c r="J370" t="s">
        <v>723</v>
      </c>
      <c r="K370">
        <v>3</v>
      </c>
      <c r="L370" t="s">
        <v>472</v>
      </c>
      <c r="M370" t="s">
        <v>833</v>
      </c>
      <c r="N370" s="6">
        <v>0.78680555555555554</v>
      </c>
    </row>
    <row r="371" spans="7:14" x14ac:dyDescent="0.25">
      <c r="G371" t="str">
        <f t="shared" si="10"/>
        <v>BKS - Bedford Raiders</v>
      </c>
      <c r="H371">
        <v>39</v>
      </c>
      <c r="I371" t="s">
        <v>67</v>
      </c>
      <c r="J371" t="s">
        <v>102</v>
      </c>
      <c r="K371">
        <v>7</v>
      </c>
      <c r="L371" t="s">
        <v>491</v>
      </c>
      <c r="M371" t="s">
        <v>833</v>
      </c>
      <c r="N371" s="6">
        <v>0.80555555555555547</v>
      </c>
    </row>
    <row r="372" spans="7:14" x14ac:dyDescent="0.25">
      <c r="G372" t="str">
        <f t="shared" si="10"/>
        <v>Viking Venlo B - Gekko 1</v>
      </c>
      <c r="H372">
        <v>40</v>
      </c>
      <c r="I372" t="s">
        <v>34</v>
      </c>
      <c r="J372" t="s">
        <v>553</v>
      </c>
      <c r="K372">
        <v>9</v>
      </c>
      <c r="L372" t="s">
        <v>465</v>
      </c>
      <c r="M372" t="s">
        <v>833</v>
      </c>
      <c r="N372" s="6">
        <v>0</v>
      </c>
    </row>
    <row r="373" spans="7:14" x14ac:dyDescent="0.25">
      <c r="G373" t="str">
        <f t="shared" si="10"/>
        <v>Viking Venlo B - Gekko 1</v>
      </c>
      <c r="H373">
        <v>40</v>
      </c>
      <c r="I373" t="s">
        <v>432</v>
      </c>
      <c r="J373" t="s">
        <v>557</v>
      </c>
      <c r="K373">
        <v>7</v>
      </c>
      <c r="L373" t="s">
        <v>465</v>
      </c>
      <c r="M373" t="s">
        <v>833</v>
      </c>
      <c r="N373" s="6">
        <v>0.14305555555555557</v>
      </c>
    </row>
    <row r="374" spans="7:14" x14ac:dyDescent="0.25">
      <c r="G374" t="str">
        <f t="shared" si="10"/>
        <v>Viking Venlo B - Gekko 1</v>
      </c>
      <c r="H374">
        <v>40</v>
      </c>
      <c r="I374" t="s">
        <v>432</v>
      </c>
      <c r="J374" t="s">
        <v>557</v>
      </c>
      <c r="K374">
        <v>7</v>
      </c>
      <c r="L374" t="s">
        <v>465</v>
      </c>
      <c r="M374" t="s">
        <v>833</v>
      </c>
      <c r="N374" s="6">
        <v>0.17083333333333331</v>
      </c>
    </row>
    <row r="375" spans="7:14" x14ac:dyDescent="0.25">
      <c r="G375" t="str">
        <f t="shared" si="10"/>
        <v>Viking Venlo B - Gekko 1</v>
      </c>
      <c r="H375">
        <v>40</v>
      </c>
      <c r="I375" t="s">
        <v>43</v>
      </c>
      <c r="J375" t="s">
        <v>44</v>
      </c>
      <c r="K375">
        <v>7</v>
      </c>
      <c r="L375" t="s">
        <v>487</v>
      </c>
      <c r="M375" t="s">
        <v>833</v>
      </c>
      <c r="N375" s="6">
        <v>0.21527777777777779</v>
      </c>
    </row>
    <row r="376" spans="7:14" x14ac:dyDescent="0.25">
      <c r="G376" t="str">
        <f t="shared" si="10"/>
        <v>Viking Venlo B - Gekko 1</v>
      </c>
      <c r="H376">
        <v>40</v>
      </c>
      <c r="I376" t="s">
        <v>34</v>
      </c>
      <c r="J376" t="s">
        <v>553</v>
      </c>
      <c r="K376">
        <v>9</v>
      </c>
      <c r="L376" t="s">
        <v>465</v>
      </c>
      <c r="M376" t="s">
        <v>833</v>
      </c>
      <c r="N376" s="6">
        <v>0.29930555555555555</v>
      </c>
    </row>
    <row r="377" spans="7:14" x14ac:dyDescent="0.25">
      <c r="G377" t="str">
        <f t="shared" si="10"/>
        <v>Viking Venlo B - Gekko 1</v>
      </c>
      <c r="H377">
        <v>40</v>
      </c>
      <c r="I377" t="s">
        <v>631</v>
      </c>
      <c r="J377" t="s">
        <v>632</v>
      </c>
      <c r="K377">
        <v>9</v>
      </c>
      <c r="L377" t="s">
        <v>487</v>
      </c>
      <c r="M377" t="s">
        <v>833</v>
      </c>
      <c r="N377" s="6">
        <v>0.33749999999999997</v>
      </c>
    </row>
    <row r="378" spans="7:14" x14ac:dyDescent="0.25">
      <c r="G378" t="str">
        <f t="shared" si="10"/>
        <v>Viking Venlo B - Gekko 1</v>
      </c>
      <c r="H378">
        <v>40</v>
      </c>
      <c r="I378" t="s">
        <v>561</v>
      </c>
      <c r="J378" t="s">
        <v>562</v>
      </c>
      <c r="K378">
        <v>17</v>
      </c>
      <c r="L378" t="s">
        <v>465</v>
      </c>
      <c r="M378" t="s">
        <v>833</v>
      </c>
      <c r="N378" s="6">
        <v>0.37916666666666665</v>
      </c>
    </row>
    <row r="379" spans="7:14" x14ac:dyDescent="0.25">
      <c r="G379" t="str">
        <f t="shared" si="10"/>
        <v>Viking Venlo B - Gekko 1</v>
      </c>
      <c r="H379">
        <v>40</v>
      </c>
      <c r="I379" t="s">
        <v>631</v>
      </c>
      <c r="J379" t="s">
        <v>632</v>
      </c>
      <c r="K379">
        <v>9</v>
      </c>
      <c r="L379" t="s">
        <v>487</v>
      </c>
      <c r="M379" t="s">
        <v>833</v>
      </c>
      <c r="N379" s="6">
        <v>0.46527777777777773</v>
      </c>
    </row>
    <row r="380" spans="7:14" x14ac:dyDescent="0.25">
      <c r="G380" t="str">
        <f t="shared" si="10"/>
        <v>Viking Venlo B - Gekko 1</v>
      </c>
      <c r="H380">
        <v>40</v>
      </c>
      <c r="I380" t="s">
        <v>561</v>
      </c>
      <c r="J380" t="s">
        <v>562</v>
      </c>
      <c r="K380">
        <v>17</v>
      </c>
      <c r="L380" t="s">
        <v>465</v>
      </c>
      <c r="M380" t="s">
        <v>833</v>
      </c>
      <c r="N380" s="6">
        <v>0.82152777777777775</v>
      </c>
    </row>
    <row r="381" spans="7:14" x14ac:dyDescent="0.25">
      <c r="G381" t="str">
        <f t="shared" si="10"/>
        <v>Acigne 1 - South Africa U21</v>
      </c>
      <c r="H381">
        <v>41</v>
      </c>
      <c r="I381" t="s">
        <v>565</v>
      </c>
      <c r="J381" t="s">
        <v>566</v>
      </c>
      <c r="K381">
        <v>7</v>
      </c>
      <c r="L381" t="s">
        <v>468</v>
      </c>
      <c r="M381" t="s">
        <v>833</v>
      </c>
      <c r="N381" s="6">
        <v>2.9166666666666664E-2</v>
      </c>
    </row>
    <row r="382" spans="7:14" x14ac:dyDescent="0.25">
      <c r="G382" t="str">
        <f t="shared" si="10"/>
        <v>Acigne 1 - South Africa U21</v>
      </c>
      <c r="H382">
        <v>41</v>
      </c>
      <c r="I382" t="s">
        <v>223</v>
      </c>
      <c r="J382" t="s">
        <v>570</v>
      </c>
      <c r="K382">
        <v>2</v>
      </c>
      <c r="L382" t="s">
        <v>468</v>
      </c>
      <c r="M382" t="s">
        <v>834</v>
      </c>
      <c r="N382" s="6">
        <v>2.9861111111111113E-2</v>
      </c>
    </row>
    <row r="383" spans="7:14" x14ac:dyDescent="0.25">
      <c r="G383" t="str">
        <f t="shared" si="10"/>
        <v>Acigne 1 - South Africa U21</v>
      </c>
      <c r="H383">
        <v>41</v>
      </c>
      <c r="I383" t="s">
        <v>724</v>
      </c>
      <c r="J383" t="s">
        <v>577</v>
      </c>
      <c r="K383">
        <v>5</v>
      </c>
      <c r="L383" t="s">
        <v>471</v>
      </c>
      <c r="M383" t="s">
        <v>835</v>
      </c>
      <c r="N383" s="6">
        <v>7.6388888888888895E-2</v>
      </c>
    </row>
    <row r="384" spans="7:14" x14ac:dyDescent="0.25">
      <c r="G384" t="str">
        <f t="shared" si="10"/>
        <v>Acigne 1 - South Africa U21</v>
      </c>
      <c r="H384">
        <v>41</v>
      </c>
      <c r="I384" t="s">
        <v>565</v>
      </c>
      <c r="J384" t="s">
        <v>566</v>
      </c>
      <c r="K384">
        <v>7</v>
      </c>
      <c r="L384" t="s">
        <v>468</v>
      </c>
      <c r="M384" t="s">
        <v>833</v>
      </c>
      <c r="N384" s="6">
        <v>8.6111111111111124E-2</v>
      </c>
    </row>
    <row r="385" spans="7:14" x14ac:dyDescent="0.25">
      <c r="G385" t="str">
        <f t="shared" si="10"/>
        <v>Acigne 1 - South Africa U21</v>
      </c>
      <c r="H385">
        <v>41</v>
      </c>
      <c r="I385" t="s">
        <v>271</v>
      </c>
      <c r="J385" t="s">
        <v>577</v>
      </c>
      <c r="K385">
        <v>1</v>
      </c>
      <c r="L385" t="s">
        <v>471</v>
      </c>
      <c r="M385" t="s">
        <v>834</v>
      </c>
      <c r="N385" s="6">
        <v>9.1666666666666674E-2</v>
      </c>
    </row>
    <row r="386" spans="7:14" x14ac:dyDescent="0.25">
      <c r="G386" t="str">
        <f t="shared" si="10"/>
        <v>Acigne 1 - South Africa U21</v>
      </c>
      <c r="H386">
        <v>41</v>
      </c>
      <c r="I386" t="s">
        <v>223</v>
      </c>
      <c r="J386" t="s">
        <v>570</v>
      </c>
      <c r="K386">
        <v>2</v>
      </c>
      <c r="L386" t="s">
        <v>468</v>
      </c>
      <c r="M386" t="s">
        <v>833</v>
      </c>
      <c r="N386" s="6">
        <v>9.930555555555555E-2</v>
      </c>
    </row>
    <row r="387" spans="7:14" x14ac:dyDescent="0.25">
      <c r="G387" t="str">
        <f t="shared" si="10"/>
        <v>Acigne 1 - South Africa U21</v>
      </c>
      <c r="H387">
        <v>41</v>
      </c>
      <c r="I387" t="s">
        <v>223</v>
      </c>
      <c r="J387" t="s">
        <v>570</v>
      </c>
      <c r="K387">
        <v>2</v>
      </c>
      <c r="L387" t="s">
        <v>468</v>
      </c>
      <c r="M387" t="s">
        <v>833</v>
      </c>
      <c r="N387" s="6">
        <v>0.19027777777777777</v>
      </c>
    </row>
    <row r="388" spans="7:14" x14ac:dyDescent="0.25">
      <c r="G388" t="str">
        <f t="shared" si="10"/>
        <v>Acigne 1 - South Africa U21</v>
      </c>
      <c r="H388">
        <v>41</v>
      </c>
      <c r="I388" t="s">
        <v>223</v>
      </c>
      <c r="J388" t="s">
        <v>570</v>
      </c>
      <c r="K388">
        <v>2</v>
      </c>
      <c r="L388" t="s">
        <v>468</v>
      </c>
      <c r="M388" t="s">
        <v>833</v>
      </c>
      <c r="N388" s="6">
        <v>0.21041666666666667</v>
      </c>
    </row>
    <row r="389" spans="7:14" x14ac:dyDescent="0.25">
      <c r="G389" t="str">
        <f t="shared" ref="G389:G452" si="11">VLOOKUP(H389,$P$4:$U$161,6,FALSE)</f>
        <v>Acigne 1 - South Africa U21</v>
      </c>
      <c r="H389">
        <v>41</v>
      </c>
      <c r="I389" t="s">
        <v>223</v>
      </c>
      <c r="J389" t="s">
        <v>570</v>
      </c>
      <c r="K389">
        <v>2</v>
      </c>
      <c r="L389" t="s">
        <v>468</v>
      </c>
      <c r="M389" t="s">
        <v>833</v>
      </c>
      <c r="N389" s="6">
        <v>0.22500000000000001</v>
      </c>
    </row>
    <row r="390" spans="7:14" x14ac:dyDescent="0.25">
      <c r="G390" t="str">
        <f t="shared" si="11"/>
        <v>Acigne 1 - South Africa U21</v>
      </c>
      <c r="H390">
        <v>41</v>
      </c>
      <c r="I390" t="s">
        <v>223</v>
      </c>
      <c r="J390" t="s">
        <v>570</v>
      </c>
      <c r="K390">
        <v>2</v>
      </c>
      <c r="L390" t="s">
        <v>468</v>
      </c>
      <c r="M390" t="s">
        <v>833</v>
      </c>
      <c r="N390" s="6">
        <v>0.23958333333333334</v>
      </c>
    </row>
    <row r="391" spans="7:14" x14ac:dyDescent="0.25">
      <c r="G391" t="str">
        <f t="shared" si="11"/>
        <v>Acigne 1 - South Africa U21</v>
      </c>
      <c r="H391">
        <v>41</v>
      </c>
      <c r="I391" t="s">
        <v>571</v>
      </c>
      <c r="J391" t="s">
        <v>572</v>
      </c>
      <c r="K391">
        <v>1</v>
      </c>
      <c r="L391" t="s">
        <v>468</v>
      </c>
      <c r="M391" t="s">
        <v>833</v>
      </c>
      <c r="N391" s="6">
        <v>0.24444444444444446</v>
      </c>
    </row>
    <row r="392" spans="7:14" x14ac:dyDescent="0.25">
      <c r="G392" t="str">
        <f t="shared" si="11"/>
        <v>Acigne 1 - South Africa U21</v>
      </c>
      <c r="H392">
        <v>41</v>
      </c>
      <c r="I392" t="s">
        <v>567</v>
      </c>
      <c r="J392" t="s">
        <v>568</v>
      </c>
      <c r="K392">
        <v>5</v>
      </c>
      <c r="L392" t="s">
        <v>468</v>
      </c>
      <c r="M392" t="s">
        <v>833</v>
      </c>
      <c r="N392" s="6">
        <v>0.28333333333333333</v>
      </c>
    </row>
    <row r="393" spans="7:14" x14ac:dyDescent="0.25">
      <c r="G393" t="str">
        <f t="shared" si="11"/>
        <v>Acigne 1 - South Africa U21</v>
      </c>
      <c r="H393">
        <v>41</v>
      </c>
      <c r="I393" t="s">
        <v>565</v>
      </c>
      <c r="J393" t="s">
        <v>566</v>
      </c>
      <c r="K393">
        <v>7</v>
      </c>
      <c r="L393" t="s">
        <v>468</v>
      </c>
      <c r="M393" t="s">
        <v>833</v>
      </c>
      <c r="N393" s="6">
        <v>0.45694444444444443</v>
      </c>
    </row>
    <row r="394" spans="7:14" x14ac:dyDescent="0.25">
      <c r="G394" t="str">
        <f t="shared" si="11"/>
        <v>Acigne 1 - South Africa U21</v>
      </c>
      <c r="H394">
        <v>41</v>
      </c>
      <c r="I394" t="s">
        <v>223</v>
      </c>
      <c r="J394" t="s">
        <v>570</v>
      </c>
      <c r="K394">
        <v>2</v>
      </c>
      <c r="L394" t="s">
        <v>468</v>
      </c>
      <c r="M394" t="s">
        <v>833</v>
      </c>
      <c r="N394" s="6">
        <v>0.47291666666666665</v>
      </c>
    </row>
    <row r="395" spans="7:14" x14ac:dyDescent="0.25">
      <c r="G395" t="str">
        <f t="shared" si="11"/>
        <v>Acigne 1 - South Africa U21</v>
      </c>
      <c r="H395">
        <v>41</v>
      </c>
      <c r="I395" t="s">
        <v>725</v>
      </c>
      <c r="J395" t="s">
        <v>566</v>
      </c>
      <c r="K395">
        <v>8</v>
      </c>
      <c r="L395" t="s">
        <v>468</v>
      </c>
      <c r="M395" t="s">
        <v>833</v>
      </c>
      <c r="N395" s="6">
        <v>0.48819444444444443</v>
      </c>
    </row>
    <row r="396" spans="7:14" x14ac:dyDescent="0.25">
      <c r="G396" t="str">
        <f t="shared" si="11"/>
        <v>Acigne 1 - South Africa U21</v>
      </c>
      <c r="H396">
        <v>41</v>
      </c>
      <c r="I396" t="s">
        <v>571</v>
      </c>
      <c r="J396" t="s">
        <v>572</v>
      </c>
      <c r="K396">
        <v>1</v>
      </c>
      <c r="L396" t="s">
        <v>468</v>
      </c>
      <c r="M396" t="s">
        <v>833</v>
      </c>
      <c r="N396" s="6">
        <v>0.50763888888888886</v>
      </c>
    </row>
    <row r="397" spans="7:14" x14ac:dyDescent="0.25">
      <c r="G397" t="str">
        <f t="shared" si="11"/>
        <v>Acigne 1 - South Africa U21</v>
      </c>
      <c r="H397">
        <v>41</v>
      </c>
      <c r="I397" t="s">
        <v>567</v>
      </c>
      <c r="J397" t="s">
        <v>568</v>
      </c>
      <c r="K397">
        <v>5</v>
      </c>
      <c r="L397" t="s">
        <v>468</v>
      </c>
      <c r="M397" t="s">
        <v>833</v>
      </c>
      <c r="N397" s="6">
        <v>0.54583333333333328</v>
      </c>
    </row>
    <row r="398" spans="7:14" x14ac:dyDescent="0.25">
      <c r="G398" t="str">
        <f t="shared" si="11"/>
        <v>Acigne 1 - South Africa U21</v>
      </c>
      <c r="H398">
        <v>41</v>
      </c>
      <c r="I398" t="s">
        <v>565</v>
      </c>
      <c r="J398" t="s">
        <v>566</v>
      </c>
      <c r="K398">
        <v>7</v>
      </c>
      <c r="L398" t="s">
        <v>468</v>
      </c>
      <c r="M398" t="s">
        <v>833</v>
      </c>
      <c r="N398" s="6">
        <v>0.6166666666666667</v>
      </c>
    </row>
    <row r="399" spans="7:14" x14ac:dyDescent="0.25">
      <c r="G399" t="str">
        <f t="shared" si="11"/>
        <v>Acigne 1 - South Africa U21</v>
      </c>
      <c r="H399">
        <v>41</v>
      </c>
      <c r="I399" t="s">
        <v>223</v>
      </c>
      <c r="J399" t="s">
        <v>570</v>
      </c>
      <c r="K399">
        <v>2</v>
      </c>
      <c r="L399" t="s">
        <v>468</v>
      </c>
      <c r="M399" t="s">
        <v>833</v>
      </c>
      <c r="N399" s="6">
        <v>0.64444444444444449</v>
      </c>
    </row>
    <row r="400" spans="7:14" x14ac:dyDescent="0.25">
      <c r="G400" t="str">
        <f t="shared" si="11"/>
        <v>Acigne 1 - South Africa U21</v>
      </c>
      <c r="H400">
        <v>41</v>
      </c>
      <c r="I400" t="s">
        <v>567</v>
      </c>
      <c r="J400" t="s">
        <v>568</v>
      </c>
      <c r="K400">
        <v>5</v>
      </c>
      <c r="L400" t="s">
        <v>468</v>
      </c>
      <c r="M400" t="s">
        <v>833</v>
      </c>
      <c r="N400" s="6">
        <v>0.65486111111111112</v>
      </c>
    </row>
    <row r="401" spans="7:14" x14ac:dyDescent="0.25">
      <c r="G401" t="str">
        <f t="shared" si="11"/>
        <v>Acigne 1 - South Africa U21</v>
      </c>
      <c r="H401">
        <v>41</v>
      </c>
      <c r="I401" t="s">
        <v>83</v>
      </c>
      <c r="J401" t="s">
        <v>570</v>
      </c>
      <c r="K401">
        <v>4</v>
      </c>
      <c r="L401" t="s">
        <v>468</v>
      </c>
      <c r="M401" t="s">
        <v>833</v>
      </c>
      <c r="N401" s="6">
        <v>0.65555555555555556</v>
      </c>
    </row>
    <row r="402" spans="7:14" x14ac:dyDescent="0.25">
      <c r="G402" t="str">
        <f t="shared" si="11"/>
        <v>Acigne 1 - South Africa U21</v>
      </c>
      <c r="H402">
        <v>41</v>
      </c>
      <c r="I402" t="s">
        <v>725</v>
      </c>
      <c r="J402" t="s">
        <v>566</v>
      </c>
      <c r="K402">
        <v>8</v>
      </c>
      <c r="L402" t="s">
        <v>468</v>
      </c>
      <c r="M402" t="s">
        <v>833</v>
      </c>
      <c r="N402" s="6">
        <v>0.66388888888888886</v>
      </c>
    </row>
    <row r="403" spans="7:14" x14ac:dyDescent="0.25">
      <c r="G403" t="str">
        <f t="shared" si="11"/>
        <v>Acigne 1 - South Africa U21</v>
      </c>
      <c r="H403">
        <v>41</v>
      </c>
      <c r="I403" t="s">
        <v>725</v>
      </c>
      <c r="J403" t="s">
        <v>566</v>
      </c>
      <c r="K403">
        <v>8</v>
      </c>
      <c r="L403" t="s">
        <v>468</v>
      </c>
      <c r="M403" t="s">
        <v>833</v>
      </c>
      <c r="N403" s="6">
        <v>0.67013888888888884</v>
      </c>
    </row>
    <row r="404" spans="7:14" x14ac:dyDescent="0.25">
      <c r="G404" t="str">
        <f t="shared" si="11"/>
        <v>Acigne 1 - South Africa U21</v>
      </c>
      <c r="H404">
        <v>41</v>
      </c>
      <c r="I404" t="s">
        <v>565</v>
      </c>
      <c r="J404" t="s">
        <v>566</v>
      </c>
      <c r="K404">
        <v>7</v>
      </c>
      <c r="L404" t="s">
        <v>468</v>
      </c>
      <c r="M404" t="s">
        <v>833</v>
      </c>
      <c r="N404" s="6">
        <v>0.70486111111111116</v>
      </c>
    </row>
    <row r="405" spans="7:14" x14ac:dyDescent="0.25">
      <c r="G405" t="str">
        <f t="shared" si="11"/>
        <v>Rijnland A - RKV 1</v>
      </c>
      <c r="H405">
        <v>42</v>
      </c>
      <c r="I405" t="s">
        <v>573</v>
      </c>
      <c r="J405" t="s">
        <v>574</v>
      </c>
      <c r="K405">
        <v>3</v>
      </c>
      <c r="L405" t="s">
        <v>470</v>
      </c>
      <c r="M405" t="s">
        <v>833</v>
      </c>
      <c r="N405" s="6">
        <v>1.5277777777777777E-2</v>
      </c>
    </row>
    <row r="406" spans="7:14" x14ac:dyDescent="0.25">
      <c r="G406" t="str">
        <f t="shared" si="11"/>
        <v>Rijnland A - RKV 1</v>
      </c>
      <c r="H406">
        <v>42</v>
      </c>
      <c r="I406" t="s">
        <v>673</v>
      </c>
      <c r="J406" t="s">
        <v>674</v>
      </c>
      <c r="K406">
        <v>4</v>
      </c>
      <c r="L406" t="s">
        <v>470</v>
      </c>
      <c r="M406" t="s">
        <v>833</v>
      </c>
      <c r="N406" s="6">
        <v>0.12152777777777778</v>
      </c>
    </row>
    <row r="407" spans="7:14" x14ac:dyDescent="0.25">
      <c r="G407" t="str">
        <f t="shared" si="11"/>
        <v>Rijnland A - RKV 1</v>
      </c>
      <c r="H407">
        <v>42</v>
      </c>
      <c r="J407" t="s">
        <v>293</v>
      </c>
      <c r="K407">
        <v>100</v>
      </c>
      <c r="L407" t="s">
        <v>470</v>
      </c>
      <c r="M407" t="s">
        <v>833</v>
      </c>
      <c r="N407" s="6">
        <v>0.21249999999999999</v>
      </c>
    </row>
    <row r="408" spans="7:14" x14ac:dyDescent="0.25">
      <c r="G408" t="str">
        <f t="shared" si="11"/>
        <v>Rijnland A - RKV 1</v>
      </c>
      <c r="H408">
        <v>42</v>
      </c>
      <c r="I408" t="s">
        <v>575</v>
      </c>
      <c r="J408" t="s">
        <v>576</v>
      </c>
      <c r="K408">
        <v>6</v>
      </c>
      <c r="L408" t="s">
        <v>470</v>
      </c>
      <c r="M408" t="s">
        <v>833</v>
      </c>
      <c r="N408" s="6">
        <v>0.28541666666666665</v>
      </c>
    </row>
    <row r="409" spans="7:14" x14ac:dyDescent="0.25">
      <c r="G409" t="str">
        <f t="shared" si="11"/>
        <v>Rijnland A - RKV 1</v>
      </c>
      <c r="H409">
        <v>42</v>
      </c>
      <c r="I409" t="s">
        <v>573</v>
      </c>
      <c r="J409" t="s">
        <v>574</v>
      </c>
      <c r="K409">
        <v>3</v>
      </c>
      <c r="L409" t="s">
        <v>470</v>
      </c>
      <c r="M409" t="s">
        <v>833</v>
      </c>
      <c r="N409" s="6">
        <v>0.32222222222222224</v>
      </c>
    </row>
    <row r="410" spans="7:14" x14ac:dyDescent="0.25">
      <c r="G410" t="str">
        <f t="shared" si="11"/>
        <v>Rijnland A - RKV 1</v>
      </c>
      <c r="H410">
        <v>42</v>
      </c>
      <c r="I410" t="s">
        <v>575</v>
      </c>
      <c r="J410" t="s">
        <v>576</v>
      </c>
      <c r="K410">
        <v>6</v>
      </c>
      <c r="L410" t="s">
        <v>470</v>
      </c>
      <c r="M410" t="s">
        <v>833</v>
      </c>
      <c r="N410" s="6">
        <v>0.37291666666666662</v>
      </c>
    </row>
    <row r="411" spans="7:14" x14ac:dyDescent="0.25">
      <c r="G411" t="str">
        <f t="shared" si="11"/>
        <v>Rijnland A - RKV 1</v>
      </c>
      <c r="H411">
        <v>42</v>
      </c>
      <c r="J411" t="s">
        <v>293</v>
      </c>
      <c r="K411">
        <v>100</v>
      </c>
      <c r="L411" t="s">
        <v>470</v>
      </c>
      <c r="M411" t="s">
        <v>833</v>
      </c>
      <c r="N411" s="6">
        <v>0.47916666666666669</v>
      </c>
    </row>
    <row r="412" spans="7:14" x14ac:dyDescent="0.25">
      <c r="G412" t="str">
        <f t="shared" si="11"/>
        <v>Rijnland A - RKV 1</v>
      </c>
      <c r="H412">
        <v>42</v>
      </c>
      <c r="J412" t="s">
        <v>293</v>
      </c>
      <c r="K412">
        <v>100</v>
      </c>
      <c r="L412" t="s">
        <v>470</v>
      </c>
      <c r="M412" t="s">
        <v>833</v>
      </c>
      <c r="N412" s="6">
        <v>0.52986111111111112</v>
      </c>
    </row>
    <row r="413" spans="7:14" x14ac:dyDescent="0.25">
      <c r="G413" t="str">
        <f t="shared" si="11"/>
        <v>Rijnland A - RKV 1</v>
      </c>
      <c r="H413">
        <v>42</v>
      </c>
      <c r="I413" t="s">
        <v>580</v>
      </c>
      <c r="J413" t="s">
        <v>581</v>
      </c>
      <c r="K413">
        <v>8</v>
      </c>
      <c r="L413" t="s">
        <v>470</v>
      </c>
      <c r="M413" t="s">
        <v>833</v>
      </c>
      <c r="N413" s="6">
        <v>0.56388888888888888</v>
      </c>
    </row>
    <row r="414" spans="7:14" x14ac:dyDescent="0.25">
      <c r="G414" t="str">
        <f t="shared" si="11"/>
        <v>Rijnland A - RKV 1</v>
      </c>
      <c r="H414">
        <v>42</v>
      </c>
      <c r="I414" t="s">
        <v>575</v>
      </c>
      <c r="J414" t="s">
        <v>576</v>
      </c>
      <c r="K414">
        <v>6</v>
      </c>
      <c r="L414" t="s">
        <v>470</v>
      </c>
      <c r="M414" t="s">
        <v>833</v>
      </c>
      <c r="N414" s="6">
        <v>0.83472222222222225</v>
      </c>
    </row>
    <row r="415" spans="7:14" x14ac:dyDescent="0.25">
      <c r="G415" t="str">
        <f t="shared" si="11"/>
        <v>Rijnland A - RKV 1</v>
      </c>
      <c r="H415">
        <v>42</v>
      </c>
      <c r="J415" t="s">
        <v>293</v>
      </c>
      <c r="K415">
        <v>100</v>
      </c>
      <c r="L415" t="s">
        <v>66</v>
      </c>
      <c r="M415" t="s">
        <v>833</v>
      </c>
      <c r="N415" s="6">
        <v>0.8354166666666667</v>
      </c>
    </row>
    <row r="416" spans="7:14" x14ac:dyDescent="0.25">
      <c r="G416" t="str">
        <f t="shared" si="11"/>
        <v>Rijnland A - RKV 1</v>
      </c>
      <c r="H416">
        <v>42</v>
      </c>
      <c r="I416" t="s">
        <v>573</v>
      </c>
      <c r="J416" t="s">
        <v>574</v>
      </c>
      <c r="K416">
        <v>3</v>
      </c>
      <c r="L416" t="s">
        <v>470</v>
      </c>
      <c r="M416" t="s">
        <v>833</v>
      </c>
      <c r="N416" s="6">
        <v>0.83611111111111114</v>
      </c>
    </row>
    <row r="417" spans="7:14" x14ac:dyDescent="0.25">
      <c r="G417" t="str">
        <f t="shared" si="11"/>
        <v>Rijnland A - RKV 1</v>
      </c>
      <c r="H417">
        <v>42</v>
      </c>
      <c r="I417" t="s">
        <v>575</v>
      </c>
      <c r="J417" t="s">
        <v>576</v>
      </c>
      <c r="K417">
        <v>6</v>
      </c>
      <c r="L417" t="s">
        <v>470</v>
      </c>
      <c r="M417" t="s">
        <v>833</v>
      </c>
      <c r="N417" s="6">
        <v>0.83680555555555547</v>
      </c>
    </row>
    <row r="418" spans="7:14" x14ac:dyDescent="0.25">
      <c r="G418" t="str">
        <f t="shared" si="11"/>
        <v>Rijnland A - RKV 1</v>
      </c>
      <c r="H418">
        <v>42</v>
      </c>
      <c r="I418" t="s">
        <v>75</v>
      </c>
      <c r="J418" t="s">
        <v>664</v>
      </c>
      <c r="K418">
        <v>9</v>
      </c>
      <c r="L418" t="s">
        <v>66</v>
      </c>
      <c r="M418" t="s">
        <v>833</v>
      </c>
      <c r="N418" s="6">
        <v>0.83750000000000002</v>
      </c>
    </row>
    <row r="419" spans="7:14" x14ac:dyDescent="0.25">
      <c r="G419" t="str">
        <f t="shared" si="11"/>
        <v>Rijnland A - RKV 1</v>
      </c>
      <c r="H419">
        <v>42</v>
      </c>
      <c r="I419" t="s">
        <v>580</v>
      </c>
      <c r="J419" t="s">
        <v>581</v>
      </c>
      <c r="K419">
        <v>8</v>
      </c>
      <c r="L419" t="s">
        <v>470</v>
      </c>
      <c r="M419" t="s">
        <v>833</v>
      </c>
      <c r="N419" s="6">
        <v>0.83888888888888891</v>
      </c>
    </row>
    <row r="420" spans="7:14" x14ac:dyDescent="0.25">
      <c r="G420" t="str">
        <f t="shared" si="11"/>
        <v>Meridian R1 - Odysseus B</v>
      </c>
      <c r="H420">
        <v>43</v>
      </c>
      <c r="I420" t="s">
        <v>726</v>
      </c>
      <c r="J420" t="s">
        <v>727</v>
      </c>
      <c r="K420">
        <v>12</v>
      </c>
      <c r="L420" t="s">
        <v>486</v>
      </c>
      <c r="M420" t="s">
        <v>833</v>
      </c>
      <c r="N420" s="6">
        <v>3.472222222222222E-3</v>
      </c>
    </row>
    <row r="421" spans="7:14" x14ac:dyDescent="0.25">
      <c r="G421" t="str">
        <f t="shared" si="11"/>
        <v>Meridian R1 - Odysseus B</v>
      </c>
      <c r="H421">
        <v>43</v>
      </c>
      <c r="I421" t="s">
        <v>623</v>
      </c>
      <c r="J421" t="s">
        <v>624</v>
      </c>
      <c r="K421">
        <v>18</v>
      </c>
      <c r="L421" t="s">
        <v>486</v>
      </c>
      <c r="M421" t="s">
        <v>833</v>
      </c>
      <c r="N421" s="6">
        <v>4.1666666666666666E-3</v>
      </c>
    </row>
    <row r="422" spans="7:14" x14ac:dyDescent="0.25">
      <c r="G422" t="str">
        <f t="shared" si="11"/>
        <v>Meridian R1 - Odysseus B</v>
      </c>
      <c r="H422">
        <v>43</v>
      </c>
      <c r="I422" t="s">
        <v>36</v>
      </c>
      <c r="J422" t="s">
        <v>622</v>
      </c>
      <c r="K422">
        <v>10</v>
      </c>
      <c r="L422" t="s">
        <v>486</v>
      </c>
      <c r="M422" t="s">
        <v>833</v>
      </c>
      <c r="N422" s="6">
        <v>4.1666666666666666E-3</v>
      </c>
    </row>
    <row r="423" spans="7:14" x14ac:dyDescent="0.25">
      <c r="G423" t="str">
        <f t="shared" si="11"/>
        <v>Meridian R1 - Odysseus B</v>
      </c>
      <c r="H423">
        <v>43</v>
      </c>
      <c r="I423" t="s">
        <v>36</v>
      </c>
      <c r="J423" t="s">
        <v>622</v>
      </c>
      <c r="K423">
        <v>10</v>
      </c>
      <c r="L423" t="s">
        <v>486</v>
      </c>
      <c r="M423" t="s">
        <v>833</v>
      </c>
      <c r="N423" s="6">
        <v>4.7916666666666663E-2</v>
      </c>
    </row>
    <row r="424" spans="7:14" x14ac:dyDescent="0.25">
      <c r="G424" t="str">
        <f t="shared" si="11"/>
        <v>Meridian R1 - Odysseus B</v>
      </c>
      <c r="H424">
        <v>43</v>
      </c>
      <c r="I424" t="s">
        <v>615</v>
      </c>
      <c r="J424" t="s">
        <v>616</v>
      </c>
      <c r="K424">
        <v>11</v>
      </c>
      <c r="L424" t="s">
        <v>486</v>
      </c>
      <c r="M424" t="s">
        <v>833</v>
      </c>
      <c r="N424" s="6">
        <v>8.4722222222222213E-2</v>
      </c>
    </row>
    <row r="425" spans="7:14" x14ac:dyDescent="0.25">
      <c r="G425" t="str">
        <f t="shared" si="11"/>
        <v>Meridian R1 - Odysseus B</v>
      </c>
      <c r="H425">
        <v>43</v>
      </c>
      <c r="I425" t="s">
        <v>726</v>
      </c>
      <c r="J425" t="s">
        <v>727</v>
      </c>
      <c r="K425">
        <v>12</v>
      </c>
      <c r="L425" t="s">
        <v>486</v>
      </c>
      <c r="M425" t="s">
        <v>833</v>
      </c>
      <c r="N425" s="6">
        <v>0.125</v>
      </c>
    </row>
    <row r="426" spans="7:14" x14ac:dyDescent="0.25">
      <c r="G426" t="str">
        <f t="shared" si="11"/>
        <v>Meridian R1 - Odysseus B</v>
      </c>
      <c r="H426">
        <v>43</v>
      </c>
      <c r="I426" t="s">
        <v>726</v>
      </c>
      <c r="J426" t="s">
        <v>727</v>
      </c>
      <c r="K426">
        <v>12</v>
      </c>
      <c r="L426" t="s">
        <v>486</v>
      </c>
      <c r="M426" t="s">
        <v>833</v>
      </c>
      <c r="N426" s="6">
        <v>0.46249999999999997</v>
      </c>
    </row>
    <row r="427" spans="7:14" x14ac:dyDescent="0.25">
      <c r="G427" t="str">
        <f t="shared" si="11"/>
        <v>Meridian R1 - Odysseus B</v>
      </c>
      <c r="H427">
        <v>43</v>
      </c>
      <c r="I427" t="s">
        <v>615</v>
      </c>
      <c r="J427" t="s">
        <v>616</v>
      </c>
      <c r="K427">
        <v>11</v>
      </c>
      <c r="L427" t="s">
        <v>486</v>
      </c>
      <c r="M427" t="s">
        <v>833</v>
      </c>
      <c r="N427" s="6">
        <v>0.48749999999999999</v>
      </c>
    </row>
    <row r="428" spans="7:14" x14ac:dyDescent="0.25">
      <c r="G428" t="str">
        <f t="shared" si="11"/>
        <v>Meridian R1 - Odysseus B</v>
      </c>
      <c r="H428">
        <v>43</v>
      </c>
      <c r="I428" t="s">
        <v>726</v>
      </c>
      <c r="J428" t="s">
        <v>727</v>
      </c>
      <c r="K428">
        <v>12</v>
      </c>
      <c r="L428" t="s">
        <v>486</v>
      </c>
      <c r="M428" t="s">
        <v>833</v>
      </c>
      <c r="N428" s="6">
        <v>0.51458333333333328</v>
      </c>
    </row>
    <row r="429" spans="7:14" x14ac:dyDescent="0.25">
      <c r="G429" t="str">
        <f t="shared" si="11"/>
        <v>Meridian R1 - Odysseus B</v>
      </c>
      <c r="H429">
        <v>43</v>
      </c>
      <c r="I429" t="s">
        <v>728</v>
      </c>
      <c r="J429" t="s">
        <v>696</v>
      </c>
      <c r="K429">
        <v>10</v>
      </c>
      <c r="L429" t="s">
        <v>463</v>
      </c>
      <c r="M429" t="s">
        <v>833</v>
      </c>
      <c r="N429" s="6">
        <v>0.53263888888888888</v>
      </c>
    </row>
    <row r="430" spans="7:14" x14ac:dyDescent="0.25">
      <c r="G430" t="str">
        <f t="shared" si="11"/>
        <v>Meridian R1 - Odysseus B</v>
      </c>
      <c r="H430">
        <v>43</v>
      </c>
      <c r="I430" t="s">
        <v>615</v>
      </c>
      <c r="J430" t="s">
        <v>616</v>
      </c>
      <c r="K430">
        <v>11</v>
      </c>
      <c r="L430" t="s">
        <v>486</v>
      </c>
      <c r="M430" t="s">
        <v>833</v>
      </c>
      <c r="N430" s="6">
        <v>0.53749999999999998</v>
      </c>
    </row>
    <row r="431" spans="7:14" x14ac:dyDescent="0.25">
      <c r="G431" t="str">
        <f t="shared" si="11"/>
        <v>Meridian R1 - Odysseus B</v>
      </c>
      <c r="H431">
        <v>43</v>
      </c>
      <c r="I431" t="s">
        <v>615</v>
      </c>
      <c r="J431" t="s">
        <v>616</v>
      </c>
      <c r="K431">
        <v>11</v>
      </c>
      <c r="L431" t="s">
        <v>486</v>
      </c>
      <c r="M431" t="s">
        <v>833</v>
      </c>
      <c r="N431" s="6">
        <v>0.57986111111111105</v>
      </c>
    </row>
    <row r="432" spans="7:14" x14ac:dyDescent="0.25">
      <c r="G432" t="str">
        <f t="shared" si="11"/>
        <v>Meridian R1 - Odysseus B</v>
      </c>
      <c r="H432">
        <v>43</v>
      </c>
      <c r="I432" t="s">
        <v>36</v>
      </c>
      <c r="J432" t="s">
        <v>622</v>
      </c>
      <c r="K432">
        <v>10</v>
      </c>
      <c r="L432" t="s">
        <v>486</v>
      </c>
      <c r="M432" t="s">
        <v>833</v>
      </c>
      <c r="N432" s="6">
        <v>0.60972222222222217</v>
      </c>
    </row>
    <row r="433" spans="7:14" x14ac:dyDescent="0.25">
      <c r="G433" t="str">
        <f t="shared" si="11"/>
        <v>Meridian R1 - Odysseus B</v>
      </c>
      <c r="H433">
        <v>43</v>
      </c>
      <c r="I433" t="s">
        <v>623</v>
      </c>
      <c r="J433" t="s">
        <v>624</v>
      </c>
      <c r="K433">
        <v>18</v>
      </c>
      <c r="L433" t="s">
        <v>486</v>
      </c>
      <c r="M433" t="s">
        <v>833</v>
      </c>
      <c r="N433" s="6">
        <v>0.65694444444444444</v>
      </c>
    </row>
    <row r="434" spans="7:14" x14ac:dyDescent="0.25">
      <c r="G434" t="str">
        <f t="shared" si="11"/>
        <v>Meridian R1 - Odysseus B</v>
      </c>
      <c r="H434">
        <v>43</v>
      </c>
      <c r="I434" t="s">
        <v>620</v>
      </c>
      <c r="J434" t="s">
        <v>621</v>
      </c>
      <c r="K434">
        <v>13</v>
      </c>
      <c r="L434" t="s">
        <v>486</v>
      </c>
      <c r="M434" t="s">
        <v>833</v>
      </c>
      <c r="N434" s="6">
        <v>0.69305555555555554</v>
      </c>
    </row>
    <row r="435" spans="7:14" x14ac:dyDescent="0.25">
      <c r="G435" t="str">
        <f t="shared" si="11"/>
        <v>Manchester - Groningen B</v>
      </c>
      <c r="H435">
        <v>44</v>
      </c>
      <c r="J435" t="s">
        <v>293</v>
      </c>
      <c r="K435">
        <v>100</v>
      </c>
      <c r="L435" t="s">
        <v>476</v>
      </c>
      <c r="M435" t="s">
        <v>833</v>
      </c>
      <c r="N435" s="6">
        <v>1.3888888888888889E-3</v>
      </c>
    </row>
    <row r="436" spans="7:14" x14ac:dyDescent="0.25">
      <c r="G436" t="str">
        <f t="shared" si="11"/>
        <v>Manchester - Groningen B</v>
      </c>
      <c r="H436">
        <v>44</v>
      </c>
      <c r="J436" t="s">
        <v>293</v>
      </c>
      <c r="K436">
        <v>100</v>
      </c>
      <c r="L436" t="s">
        <v>493</v>
      </c>
      <c r="M436" t="s">
        <v>833</v>
      </c>
      <c r="N436" s="6">
        <v>2.7777777777777779E-3</v>
      </c>
    </row>
    <row r="437" spans="7:14" x14ac:dyDescent="0.25">
      <c r="G437" t="str">
        <f t="shared" si="11"/>
        <v>Manchester - Groningen B</v>
      </c>
      <c r="H437">
        <v>44</v>
      </c>
      <c r="J437" t="s">
        <v>293</v>
      </c>
      <c r="K437">
        <v>100</v>
      </c>
      <c r="L437" t="s">
        <v>493</v>
      </c>
      <c r="M437" t="s">
        <v>833</v>
      </c>
      <c r="N437" s="6">
        <v>4.1666666666666666E-3</v>
      </c>
    </row>
    <row r="438" spans="7:14" x14ac:dyDescent="0.25">
      <c r="G438" t="str">
        <f t="shared" si="11"/>
        <v>Manchester - Groningen B</v>
      </c>
      <c r="H438">
        <v>44</v>
      </c>
      <c r="J438" t="s">
        <v>293</v>
      </c>
      <c r="K438">
        <v>100</v>
      </c>
      <c r="L438" t="s">
        <v>476</v>
      </c>
      <c r="M438" t="s">
        <v>833</v>
      </c>
      <c r="N438" s="6">
        <v>4.8611111111111112E-3</v>
      </c>
    </row>
    <row r="439" spans="7:14" x14ac:dyDescent="0.25">
      <c r="G439" t="str">
        <f t="shared" si="11"/>
        <v>Manchester - Groningen B</v>
      </c>
      <c r="H439">
        <v>44</v>
      </c>
      <c r="J439" t="s">
        <v>293</v>
      </c>
      <c r="K439">
        <v>100</v>
      </c>
      <c r="L439" t="s">
        <v>476</v>
      </c>
      <c r="M439" t="s">
        <v>833</v>
      </c>
      <c r="N439" s="6">
        <v>0.41666666666666669</v>
      </c>
    </row>
    <row r="440" spans="7:14" x14ac:dyDescent="0.25">
      <c r="G440" t="str">
        <f t="shared" si="11"/>
        <v>Manchester - Groningen B</v>
      </c>
      <c r="H440">
        <v>44</v>
      </c>
      <c r="J440" t="s">
        <v>293</v>
      </c>
      <c r="K440">
        <v>100</v>
      </c>
      <c r="L440" t="s">
        <v>493</v>
      </c>
      <c r="M440" t="s">
        <v>833</v>
      </c>
      <c r="N440" s="6">
        <v>0.41736111111111113</v>
      </c>
    </row>
    <row r="441" spans="7:14" x14ac:dyDescent="0.25">
      <c r="G441" t="str">
        <f t="shared" si="11"/>
        <v>Manchester - Groningen B</v>
      </c>
      <c r="H441">
        <v>44</v>
      </c>
      <c r="J441" t="s">
        <v>293</v>
      </c>
      <c r="K441">
        <v>100</v>
      </c>
      <c r="L441" t="s">
        <v>493</v>
      </c>
      <c r="M441" t="s">
        <v>833</v>
      </c>
      <c r="N441" s="6">
        <v>0.41805555555555557</v>
      </c>
    </row>
    <row r="442" spans="7:14" x14ac:dyDescent="0.25">
      <c r="G442" t="str">
        <f t="shared" si="11"/>
        <v>Jesters - Dragon</v>
      </c>
      <c r="H442">
        <v>45</v>
      </c>
      <c r="I442" t="s">
        <v>190</v>
      </c>
      <c r="J442" t="s">
        <v>729</v>
      </c>
      <c r="K442">
        <v>7</v>
      </c>
      <c r="L442" t="s">
        <v>511</v>
      </c>
      <c r="M442" t="s">
        <v>833</v>
      </c>
      <c r="N442" s="6">
        <v>2.9166666666666664E-2</v>
      </c>
    </row>
    <row r="443" spans="7:14" x14ac:dyDescent="0.25">
      <c r="G443" t="str">
        <f t="shared" si="11"/>
        <v>Jesters - Dragon</v>
      </c>
      <c r="H443">
        <v>45</v>
      </c>
      <c r="I443" t="s">
        <v>730</v>
      </c>
      <c r="J443" t="s">
        <v>731</v>
      </c>
      <c r="K443">
        <v>4</v>
      </c>
      <c r="L443" t="s">
        <v>511</v>
      </c>
      <c r="M443" t="s">
        <v>833</v>
      </c>
      <c r="N443" s="6">
        <v>9.3055555555555558E-2</v>
      </c>
    </row>
    <row r="444" spans="7:14" x14ac:dyDescent="0.25">
      <c r="G444" t="str">
        <f t="shared" si="11"/>
        <v>Jesters - Dragon</v>
      </c>
      <c r="H444">
        <v>45</v>
      </c>
      <c r="I444" t="s">
        <v>679</v>
      </c>
      <c r="J444" t="s">
        <v>680</v>
      </c>
      <c r="K444">
        <v>2</v>
      </c>
      <c r="L444" t="s">
        <v>485</v>
      </c>
      <c r="M444" t="s">
        <v>834</v>
      </c>
      <c r="N444" s="6">
        <v>0.12569444444444444</v>
      </c>
    </row>
    <row r="445" spans="7:14" x14ac:dyDescent="0.25">
      <c r="G445" t="str">
        <f t="shared" si="11"/>
        <v>Jesters - Dragon</v>
      </c>
      <c r="H445">
        <v>45</v>
      </c>
      <c r="I445" t="s">
        <v>679</v>
      </c>
      <c r="J445" t="s">
        <v>680</v>
      </c>
      <c r="K445">
        <v>2</v>
      </c>
      <c r="L445" t="s">
        <v>485</v>
      </c>
      <c r="M445" t="s">
        <v>833</v>
      </c>
      <c r="N445" s="6">
        <v>0.21041666666666667</v>
      </c>
    </row>
    <row r="446" spans="7:14" x14ac:dyDescent="0.25">
      <c r="G446" t="str">
        <f t="shared" si="11"/>
        <v>Jesters - Dragon</v>
      </c>
      <c r="H446">
        <v>45</v>
      </c>
      <c r="I446" t="s">
        <v>537</v>
      </c>
      <c r="J446" t="s">
        <v>538</v>
      </c>
      <c r="K446">
        <v>8</v>
      </c>
      <c r="L446" t="s">
        <v>511</v>
      </c>
      <c r="M446" t="s">
        <v>833</v>
      </c>
      <c r="N446" s="6">
        <v>0.31736111111111115</v>
      </c>
    </row>
    <row r="447" spans="7:14" x14ac:dyDescent="0.25">
      <c r="G447" t="str">
        <f t="shared" si="11"/>
        <v>Jesters - Dragon</v>
      </c>
      <c r="H447">
        <v>45</v>
      </c>
      <c r="I447" t="s">
        <v>541</v>
      </c>
      <c r="J447" t="s">
        <v>542</v>
      </c>
      <c r="K447">
        <v>2</v>
      </c>
      <c r="L447" t="s">
        <v>511</v>
      </c>
      <c r="M447" t="s">
        <v>833</v>
      </c>
      <c r="N447" s="6">
        <v>0.47986111111111113</v>
      </c>
    </row>
    <row r="448" spans="7:14" x14ac:dyDescent="0.25">
      <c r="G448" t="str">
        <f t="shared" si="11"/>
        <v>Jesters - Dragon</v>
      </c>
      <c r="H448">
        <v>45</v>
      </c>
      <c r="I448" t="s">
        <v>190</v>
      </c>
      <c r="J448" t="s">
        <v>729</v>
      </c>
      <c r="K448">
        <v>7</v>
      </c>
      <c r="L448" t="s">
        <v>511</v>
      </c>
      <c r="M448" t="s">
        <v>833</v>
      </c>
      <c r="N448" s="6">
        <v>0.72777777777777775</v>
      </c>
    </row>
    <row r="449" spans="7:14" x14ac:dyDescent="0.25">
      <c r="G449" t="str">
        <f t="shared" si="11"/>
        <v>Vinking Venlo A - Acigne 2 Fricad.</v>
      </c>
      <c r="H449">
        <v>46</v>
      </c>
      <c r="I449" t="s">
        <v>732</v>
      </c>
      <c r="J449" t="s">
        <v>557</v>
      </c>
      <c r="K449">
        <v>18</v>
      </c>
      <c r="L449" t="s">
        <v>481</v>
      </c>
      <c r="M449" t="s">
        <v>833</v>
      </c>
      <c r="N449" s="6">
        <v>4.5833333333333337E-2</v>
      </c>
    </row>
    <row r="450" spans="7:14" x14ac:dyDescent="0.25">
      <c r="G450" t="str">
        <f t="shared" si="11"/>
        <v>Vinking Venlo A - Acigne 2 Fricad.</v>
      </c>
      <c r="H450">
        <v>46</v>
      </c>
      <c r="I450" t="s">
        <v>330</v>
      </c>
      <c r="J450" t="s">
        <v>733</v>
      </c>
      <c r="K450">
        <v>14</v>
      </c>
      <c r="L450" t="s">
        <v>481</v>
      </c>
      <c r="M450" t="s">
        <v>833</v>
      </c>
      <c r="N450" s="6">
        <v>0.1125</v>
      </c>
    </row>
    <row r="451" spans="7:14" x14ac:dyDescent="0.25">
      <c r="G451" t="str">
        <f t="shared" si="11"/>
        <v>Vinking Venlo A - Acigne 2 Fricad.</v>
      </c>
      <c r="H451">
        <v>46</v>
      </c>
      <c r="I451" t="s">
        <v>734</v>
      </c>
      <c r="J451" t="s">
        <v>735</v>
      </c>
      <c r="K451">
        <v>4</v>
      </c>
      <c r="L451" t="s">
        <v>484</v>
      </c>
      <c r="M451" t="s">
        <v>833</v>
      </c>
      <c r="N451" s="6">
        <v>0.12361111111111112</v>
      </c>
    </row>
    <row r="452" spans="7:14" x14ac:dyDescent="0.25">
      <c r="G452" t="str">
        <f t="shared" si="11"/>
        <v>Vinking Venlo A - Acigne 2 Fricad.</v>
      </c>
      <c r="H452">
        <v>46</v>
      </c>
      <c r="I452" t="s">
        <v>190</v>
      </c>
      <c r="J452" t="s">
        <v>606</v>
      </c>
      <c r="K452">
        <v>15</v>
      </c>
      <c r="L452" t="s">
        <v>481</v>
      </c>
      <c r="M452" t="s">
        <v>833</v>
      </c>
      <c r="N452" s="6">
        <v>0.16111111111111112</v>
      </c>
    </row>
    <row r="453" spans="7:14" x14ac:dyDescent="0.25">
      <c r="G453" t="str">
        <f t="shared" ref="G453:G516" si="12">VLOOKUP(H453,$P$4:$U$161,6,FALSE)</f>
        <v>Vinking Venlo A - Acigne 2 Fricad.</v>
      </c>
      <c r="H453">
        <v>46</v>
      </c>
      <c r="I453" t="s">
        <v>330</v>
      </c>
      <c r="J453" t="s">
        <v>733</v>
      </c>
      <c r="K453">
        <v>14</v>
      </c>
      <c r="L453" t="s">
        <v>481</v>
      </c>
      <c r="M453" t="s">
        <v>833</v>
      </c>
      <c r="N453" s="6">
        <v>0.4458333333333333</v>
      </c>
    </row>
    <row r="454" spans="7:14" x14ac:dyDescent="0.25">
      <c r="G454" t="str">
        <f t="shared" si="12"/>
        <v>Vinking Venlo A - Acigne 2 Fricad.</v>
      </c>
      <c r="H454">
        <v>46</v>
      </c>
      <c r="J454" t="s">
        <v>293</v>
      </c>
      <c r="K454">
        <v>100</v>
      </c>
      <c r="L454" t="s">
        <v>484</v>
      </c>
      <c r="M454" t="s">
        <v>833</v>
      </c>
      <c r="N454" s="6">
        <v>0.65555555555555556</v>
      </c>
    </row>
    <row r="455" spans="7:14" x14ac:dyDescent="0.25">
      <c r="G455" t="str">
        <f t="shared" si="12"/>
        <v>Vinking Venlo A - Acigne 2 Fricad.</v>
      </c>
      <c r="H455">
        <v>46</v>
      </c>
      <c r="I455" t="s">
        <v>604</v>
      </c>
      <c r="J455" t="s">
        <v>605</v>
      </c>
      <c r="K455">
        <v>3</v>
      </c>
      <c r="L455" t="s">
        <v>481</v>
      </c>
      <c r="M455" t="s">
        <v>833</v>
      </c>
      <c r="N455" s="6">
        <v>0.6645833333333333</v>
      </c>
    </row>
    <row r="456" spans="7:14" x14ac:dyDescent="0.25">
      <c r="G456" t="str">
        <f t="shared" si="12"/>
        <v>Vinking Venlo A - Acigne 2 Fricad.</v>
      </c>
      <c r="H456">
        <v>46</v>
      </c>
      <c r="I456" t="s">
        <v>736</v>
      </c>
      <c r="J456" t="s">
        <v>737</v>
      </c>
      <c r="K456">
        <v>2</v>
      </c>
      <c r="L456" t="s">
        <v>481</v>
      </c>
      <c r="M456" t="s">
        <v>833</v>
      </c>
      <c r="N456" s="6">
        <v>0.72152777777777777</v>
      </c>
    </row>
    <row r="457" spans="7:14" x14ac:dyDescent="0.25">
      <c r="G457" t="str">
        <f t="shared" si="12"/>
        <v>Vinking Venlo A - Acigne 2 Fricad.</v>
      </c>
      <c r="H457">
        <v>46</v>
      </c>
      <c r="J457" t="s">
        <v>293</v>
      </c>
      <c r="K457">
        <v>100</v>
      </c>
      <c r="L457" t="s">
        <v>481</v>
      </c>
      <c r="M457" t="s">
        <v>833</v>
      </c>
      <c r="N457" s="6">
        <v>0.77638888888888891</v>
      </c>
    </row>
    <row r="458" spans="7:14" x14ac:dyDescent="0.25">
      <c r="G458" t="str">
        <f t="shared" si="12"/>
        <v>Vinking Venlo A - Acigne 2 Fricad.</v>
      </c>
      <c r="H458">
        <v>46</v>
      </c>
      <c r="I458" t="s">
        <v>612</v>
      </c>
      <c r="J458" t="s">
        <v>613</v>
      </c>
      <c r="K458">
        <v>2</v>
      </c>
      <c r="L458" t="s">
        <v>484</v>
      </c>
      <c r="M458" t="s">
        <v>833</v>
      </c>
      <c r="N458" s="6">
        <v>0.79305555555555562</v>
      </c>
    </row>
    <row r="459" spans="7:14" x14ac:dyDescent="0.25">
      <c r="G459" t="str">
        <f t="shared" si="12"/>
        <v>Vinking Venlo A - Acigne 2 Fricad.</v>
      </c>
      <c r="H459">
        <v>46</v>
      </c>
      <c r="I459" t="s">
        <v>612</v>
      </c>
      <c r="J459" t="s">
        <v>613</v>
      </c>
      <c r="K459">
        <v>2</v>
      </c>
      <c r="L459" t="s">
        <v>484</v>
      </c>
      <c r="M459" t="s">
        <v>833</v>
      </c>
      <c r="N459" s="6">
        <v>0.80972222222222223</v>
      </c>
    </row>
    <row r="460" spans="7:14" x14ac:dyDescent="0.25">
      <c r="G460" t="str">
        <f t="shared" si="12"/>
        <v>Pennine - Meridian E</v>
      </c>
      <c r="H460">
        <v>47</v>
      </c>
      <c r="I460" t="s">
        <v>738</v>
      </c>
      <c r="J460" t="s">
        <v>739</v>
      </c>
      <c r="K460">
        <v>5</v>
      </c>
      <c r="L460" t="s">
        <v>483</v>
      </c>
      <c r="M460" t="s">
        <v>833</v>
      </c>
      <c r="N460" s="6">
        <v>6.9444444444444447E-4</v>
      </c>
    </row>
    <row r="461" spans="7:14" x14ac:dyDescent="0.25">
      <c r="G461" t="str">
        <f t="shared" si="12"/>
        <v>Pennine - Meridian E</v>
      </c>
      <c r="H461">
        <v>47</v>
      </c>
      <c r="I461" t="s">
        <v>20</v>
      </c>
      <c r="J461" t="s">
        <v>740</v>
      </c>
      <c r="K461">
        <v>1</v>
      </c>
      <c r="L461" t="s">
        <v>495</v>
      </c>
      <c r="M461" t="s">
        <v>833</v>
      </c>
      <c r="N461" s="6">
        <v>2.0833333333333333E-3</v>
      </c>
    </row>
    <row r="462" spans="7:14" x14ac:dyDescent="0.25">
      <c r="G462" t="str">
        <f t="shared" si="12"/>
        <v>Pennine - Meridian E</v>
      </c>
      <c r="H462">
        <v>47</v>
      </c>
      <c r="I462" t="s">
        <v>88</v>
      </c>
      <c r="J462" t="s">
        <v>614</v>
      </c>
      <c r="K462">
        <v>3</v>
      </c>
      <c r="L462" t="s">
        <v>483</v>
      </c>
      <c r="M462" t="s">
        <v>833</v>
      </c>
      <c r="N462" s="6">
        <v>2.7777777777777779E-3</v>
      </c>
    </row>
    <row r="463" spans="7:14" x14ac:dyDescent="0.25">
      <c r="G463" t="str">
        <f t="shared" si="12"/>
        <v>Pennine - Meridian E</v>
      </c>
      <c r="H463">
        <v>47</v>
      </c>
      <c r="I463" t="s">
        <v>88</v>
      </c>
      <c r="J463" t="s">
        <v>614</v>
      </c>
      <c r="K463">
        <v>3</v>
      </c>
      <c r="L463" t="s">
        <v>483</v>
      </c>
      <c r="M463" t="s">
        <v>834</v>
      </c>
      <c r="N463" s="6">
        <v>4.1666666666666666E-3</v>
      </c>
    </row>
    <row r="464" spans="7:14" x14ac:dyDescent="0.25">
      <c r="G464" t="str">
        <f t="shared" si="12"/>
        <v>Pennine - Meridian E</v>
      </c>
      <c r="H464">
        <v>47</v>
      </c>
      <c r="I464" t="s">
        <v>190</v>
      </c>
      <c r="J464" t="s">
        <v>741</v>
      </c>
      <c r="K464">
        <v>3</v>
      </c>
      <c r="L464" t="s">
        <v>495</v>
      </c>
      <c r="M464" t="s">
        <v>834</v>
      </c>
      <c r="N464" s="6">
        <v>5.5555555555555558E-3</v>
      </c>
    </row>
    <row r="465" spans="7:14" x14ac:dyDescent="0.25">
      <c r="G465" t="str">
        <f t="shared" si="12"/>
        <v>Pennine - Meridian E</v>
      </c>
      <c r="H465">
        <v>47</v>
      </c>
      <c r="I465" t="s">
        <v>88</v>
      </c>
      <c r="J465" t="s">
        <v>614</v>
      </c>
      <c r="K465">
        <v>3</v>
      </c>
      <c r="L465" t="s">
        <v>483</v>
      </c>
      <c r="M465" t="s">
        <v>833</v>
      </c>
      <c r="N465" s="6">
        <v>3.4722222222222224E-2</v>
      </c>
    </row>
    <row r="466" spans="7:14" x14ac:dyDescent="0.25">
      <c r="G466" t="str">
        <f t="shared" si="12"/>
        <v>Pennine - Meridian E</v>
      </c>
      <c r="H466">
        <v>47</v>
      </c>
      <c r="J466" t="s">
        <v>293</v>
      </c>
      <c r="K466">
        <v>100</v>
      </c>
      <c r="L466" t="s">
        <v>483</v>
      </c>
      <c r="M466" t="s">
        <v>834</v>
      </c>
      <c r="N466" s="6">
        <v>5.9722222222222225E-2</v>
      </c>
    </row>
    <row r="467" spans="7:14" x14ac:dyDescent="0.25">
      <c r="G467" t="str">
        <f t="shared" si="12"/>
        <v>Pennine - Meridian E</v>
      </c>
      <c r="H467">
        <v>47</v>
      </c>
      <c r="I467" t="s">
        <v>88</v>
      </c>
      <c r="J467" t="s">
        <v>614</v>
      </c>
      <c r="K467">
        <v>3</v>
      </c>
      <c r="L467" t="s">
        <v>483</v>
      </c>
      <c r="M467" t="s">
        <v>833</v>
      </c>
      <c r="N467" s="6">
        <v>0.43888888888888888</v>
      </c>
    </row>
    <row r="468" spans="7:14" x14ac:dyDescent="0.25">
      <c r="G468" t="str">
        <f t="shared" si="12"/>
        <v>Pennine - Meridian E</v>
      </c>
      <c r="H468">
        <v>47</v>
      </c>
      <c r="I468" t="s">
        <v>330</v>
      </c>
      <c r="J468" t="s">
        <v>643</v>
      </c>
      <c r="K468">
        <v>5</v>
      </c>
      <c r="L468" t="s">
        <v>495</v>
      </c>
      <c r="M468" t="s">
        <v>833</v>
      </c>
      <c r="N468" s="6">
        <v>0.46111111111111108</v>
      </c>
    </row>
    <row r="469" spans="7:14" x14ac:dyDescent="0.25">
      <c r="G469" t="str">
        <f t="shared" si="12"/>
        <v>Pennine - Meridian E</v>
      </c>
      <c r="H469">
        <v>47</v>
      </c>
      <c r="I469" t="s">
        <v>610</v>
      </c>
      <c r="J469" t="s">
        <v>611</v>
      </c>
      <c r="K469">
        <v>7</v>
      </c>
      <c r="L469" t="s">
        <v>483</v>
      </c>
      <c r="M469" t="s">
        <v>833</v>
      </c>
      <c r="N469" s="6">
        <v>0.4909722222222222</v>
      </c>
    </row>
    <row r="470" spans="7:14" x14ac:dyDescent="0.25">
      <c r="G470" t="str">
        <f t="shared" si="12"/>
        <v>Pennine - Meridian E</v>
      </c>
      <c r="H470">
        <v>47</v>
      </c>
      <c r="I470" t="s">
        <v>105</v>
      </c>
      <c r="J470" t="s">
        <v>742</v>
      </c>
      <c r="K470">
        <v>8</v>
      </c>
      <c r="L470" t="s">
        <v>483</v>
      </c>
      <c r="M470" t="s">
        <v>833</v>
      </c>
      <c r="N470" s="6">
        <v>0.5131944444444444</v>
      </c>
    </row>
    <row r="471" spans="7:14" x14ac:dyDescent="0.25">
      <c r="G471" t="str">
        <f t="shared" si="12"/>
        <v>MDR Mix - Mokka</v>
      </c>
      <c r="H471">
        <v>48</v>
      </c>
      <c r="I471" t="s">
        <v>651</v>
      </c>
      <c r="J471" t="s">
        <v>652</v>
      </c>
      <c r="K471">
        <v>15</v>
      </c>
      <c r="L471" t="s">
        <v>492</v>
      </c>
      <c r="M471" t="s">
        <v>833</v>
      </c>
      <c r="N471" s="6">
        <v>2.2222222222222223E-2</v>
      </c>
    </row>
    <row r="472" spans="7:14" x14ac:dyDescent="0.25">
      <c r="G472" t="str">
        <f t="shared" si="12"/>
        <v>MDR Mix - Mokka</v>
      </c>
      <c r="H472">
        <v>48</v>
      </c>
      <c r="I472" t="s">
        <v>651</v>
      </c>
      <c r="J472" t="s">
        <v>652</v>
      </c>
      <c r="K472">
        <v>15</v>
      </c>
      <c r="L472" t="s">
        <v>492</v>
      </c>
      <c r="M472" t="s">
        <v>833</v>
      </c>
      <c r="N472" s="6">
        <v>2.9166666666666664E-2</v>
      </c>
    </row>
    <row r="473" spans="7:14" x14ac:dyDescent="0.25">
      <c r="G473" t="str">
        <f t="shared" si="12"/>
        <v>MDR Mix - Mokka</v>
      </c>
      <c r="H473">
        <v>48</v>
      </c>
      <c r="I473" t="s">
        <v>651</v>
      </c>
      <c r="J473" t="s">
        <v>652</v>
      </c>
      <c r="K473">
        <v>15</v>
      </c>
      <c r="L473" t="s">
        <v>492</v>
      </c>
      <c r="M473" t="s">
        <v>833</v>
      </c>
      <c r="N473" s="6">
        <v>0.11597222222222221</v>
      </c>
    </row>
    <row r="474" spans="7:14" x14ac:dyDescent="0.25">
      <c r="G474" t="str">
        <f t="shared" si="12"/>
        <v>MDR Mix - Mokka</v>
      </c>
      <c r="H474">
        <v>48</v>
      </c>
      <c r="I474" t="s">
        <v>36</v>
      </c>
      <c r="J474" t="s">
        <v>743</v>
      </c>
      <c r="K474">
        <v>16</v>
      </c>
      <c r="L474" t="s">
        <v>492</v>
      </c>
      <c r="M474" t="s">
        <v>833</v>
      </c>
      <c r="N474" s="6">
        <v>0.25347222222222221</v>
      </c>
    </row>
    <row r="475" spans="7:14" x14ac:dyDescent="0.25">
      <c r="G475" t="str">
        <f t="shared" si="12"/>
        <v>MDR Mix - Mokka</v>
      </c>
      <c r="H475">
        <v>48</v>
      </c>
      <c r="I475" t="s">
        <v>432</v>
      </c>
      <c r="J475" t="s">
        <v>433</v>
      </c>
      <c r="K475">
        <v>5</v>
      </c>
      <c r="L475" t="s">
        <v>473</v>
      </c>
      <c r="M475" t="s">
        <v>833</v>
      </c>
      <c r="N475" s="6">
        <v>0.32083333333333336</v>
      </c>
    </row>
    <row r="476" spans="7:14" x14ac:dyDescent="0.25">
      <c r="G476" t="str">
        <f t="shared" si="12"/>
        <v>MDR Mix - Mokka</v>
      </c>
      <c r="H476">
        <v>48</v>
      </c>
      <c r="I476" t="s">
        <v>713</v>
      </c>
      <c r="J476" t="s">
        <v>714</v>
      </c>
      <c r="K476">
        <v>8</v>
      </c>
      <c r="L476" t="s">
        <v>492</v>
      </c>
      <c r="M476" t="s">
        <v>833</v>
      </c>
      <c r="N476" s="6">
        <v>0.52500000000000002</v>
      </c>
    </row>
    <row r="477" spans="7:14" x14ac:dyDescent="0.25">
      <c r="G477" t="str">
        <f t="shared" si="12"/>
        <v>MDR Mix - Mokka</v>
      </c>
      <c r="H477">
        <v>48</v>
      </c>
      <c r="I477" t="s">
        <v>36</v>
      </c>
      <c r="J477" t="s">
        <v>743</v>
      </c>
      <c r="K477">
        <v>16</v>
      </c>
      <c r="L477" t="s">
        <v>492</v>
      </c>
      <c r="M477" t="s">
        <v>833</v>
      </c>
      <c r="N477" s="6">
        <v>0.62083333333333335</v>
      </c>
    </row>
    <row r="478" spans="7:14" x14ac:dyDescent="0.25">
      <c r="G478" t="str">
        <f t="shared" si="12"/>
        <v>MDR Mix - Mokka</v>
      </c>
      <c r="H478">
        <v>48</v>
      </c>
      <c r="I478" t="s">
        <v>108</v>
      </c>
      <c r="J478" t="s">
        <v>715</v>
      </c>
      <c r="K478">
        <v>1</v>
      </c>
      <c r="L478" t="s">
        <v>492</v>
      </c>
      <c r="M478" t="s">
        <v>833</v>
      </c>
      <c r="N478" s="6">
        <v>0.64513888888888882</v>
      </c>
    </row>
    <row r="479" spans="7:14" x14ac:dyDescent="0.25">
      <c r="G479" t="str">
        <f t="shared" si="12"/>
        <v>MDR Mix - Mokka</v>
      </c>
      <c r="H479">
        <v>48</v>
      </c>
      <c r="I479" t="s">
        <v>720</v>
      </c>
      <c r="J479" t="s">
        <v>407</v>
      </c>
      <c r="K479">
        <v>6</v>
      </c>
      <c r="L479" t="s">
        <v>492</v>
      </c>
      <c r="M479" t="s">
        <v>833</v>
      </c>
      <c r="N479" s="6">
        <v>0.72430555555555554</v>
      </c>
    </row>
    <row r="480" spans="7:14" x14ac:dyDescent="0.25">
      <c r="G480" t="str">
        <f t="shared" si="12"/>
        <v>MDR Mix - Mokka</v>
      </c>
      <c r="H480">
        <v>48</v>
      </c>
      <c r="I480" t="s">
        <v>651</v>
      </c>
      <c r="J480" t="s">
        <v>652</v>
      </c>
      <c r="K480">
        <v>15</v>
      </c>
      <c r="L480" t="s">
        <v>492</v>
      </c>
      <c r="M480" t="s">
        <v>833</v>
      </c>
      <c r="N480" s="6">
        <v>0.76874999999999993</v>
      </c>
    </row>
    <row r="481" spans="7:14" x14ac:dyDescent="0.25">
      <c r="G481" t="str">
        <f t="shared" si="12"/>
        <v>Bedford Raiders - South Africa W.</v>
      </c>
      <c r="H481">
        <v>49</v>
      </c>
      <c r="I481" t="s">
        <v>744</v>
      </c>
      <c r="J481" t="s">
        <v>723</v>
      </c>
      <c r="K481">
        <v>6</v>
      </c>
      <c r="L481" t="s">
        <v>472</v>
      </c>
      <c r="M481" t="s">
        <v>833</v>
      </c>
      <c r="N481" s="6">
        <v>4.3750000000000004E-2</v>
      </c>
    </row>
    <row r="482" spans="7:14" x14ac:dyDescent="0.25">
      <c r="G482" t="str">
        <f t="shared" si="12"/>
        <v>Bedford Raiders - South Africa W.</v>
      </c>
      <c r="H482">
        <v>49</v>
      </c>
      <c r="I482" t="s">
        <v>559</v>
      </c>
      <c r="J482" t="s">
        <v>721</v>
      </c>
      <c r="K482">
        <v>2</v>
      </c>
      <c r="L482" t="s">
        <v>472</v>
      </c>
      <c r="M482" t="s">
        <v>833</v>
      </c>
      <c r="N482" s="6">
        <v>6.9444444444444434E-2</v>
      </c>
    </row>
    <row r="483" spans="7:14" x14ac:dyDescent="0.25">
      <c r="G483" t="str">
        <f t="shared" si="12"/>
        <v>Bedford Raiders - South Africa W.</v>
      </c>
      <c r="H483">
        <v>49</v>
      </c>
      <c r="I483" t="s">
        <v>722</v>
      </c>
      <c r="J483" t="s">
        <v>723</v>
      </c>
      <c r="K483">
        <v>3</v>
      </c>
      <c r="L483" t="s">
        <v>472</v>
      </c>
      <c r="M483" t="s">
        <v>833</v>
      </c>
      <c r="N483" s="6">
        <v>0.16111111111111112</v>
      </c>
    </row>
    <row r="484" spans="7:14" x14ac:dyDescent="0.25">
      <c r="G484" t="str">
        <f t="shared" si="12"/>
        <v>Bedford Raiders - South Africa W.</v>
      </c>
      <c r="H484">
        <v>49</v>
      </c>
      <c r="I484" t="s">
        <v>585</v>
      </c>
      <c r="J484" t="s">
        <v>586</v>
      </c>
      <c r="K484">
        <v>1</v>
      </c>
      <c r="L484" t="s">
        <v>472</v>
      </c>
      <c r="M484" t="s">
        <v>833</v>
      </c>
      <c r="N484" s="6">
        <v>0.18611111111111112</v>
      </c>
    </row>
    <row r="485" spans="7:14" x14ac:dyDescent="0.25">
      <c r="G485" t="str">
        <f t="shared" si="12"/>
        <v>Bedford Raiders - South Africa W.</v>
      </c>
      <c r="H485">
        <v>49</v>
      </c>
      <c r="I485" t="s">
        <v>559</v>
      </c>
      <c r="J485" t="s">
        <v>721</v>
      </c>
      <c r="K485">
        <v>2</v>
      </c>
      <c r="L485" t="s">
        <v>472</v>
      </c>
      <c r="M485" t="s">
        <v>833</v>
      </c>
      <c r="N485" s="6">
        <v>0.23611111111111113</v>
      </c>
    </row>
    <row r="486" spans="7:14" x14ac:dyDescent="0.25">
      <c r="G486" t="str">
        <f t="shared" si="12"/>
        <v>Bedford Raiders - South Africa W.</v>
      </c>
      <c r="H486">
        <v>49</v>
      </c>
      <c r="I486" t="s">
        <v>585</v>
      </c>
      <c r="J486" t="s">
        <v>586</v>
      </c>
      <c r="K486">
        <v>1</v>
      </c>
      <c r="L486" t="s">
        <v>472</v>
      </c>
      <c r="M486" t="s">
        <v>833</v>
      </c>
      <c r="N486" s="6">
        <v>0.27083333333333331</v>
      </c>
    </row>
    <row r="487" spans="7:14" x14ac:dyDescent="0.25">
      <c r="G487" t="str">
        <f t="shared" si="12"/>
        <v>Bedford Raiders - South Africa W.</v>
      </c>
      <c r="H487">
        <v>49</v>
      </c>
      <c r="I487" t="s">
        <v>585</v>
      </c>
      <c r="J487" t="s">
        <v>586</v>
      </c>
      <c r="K487">
        <v>1</v>
      </c>
      <c r="L487" t="s">
        <v>472</v>
      </c>
      <c r="M487" t="s">
        <v>833</v>
      </c>
      <c r="N487" s="6">
        <v>0.31458333333333333</v>
      </c>
    </row>
    <row r="488" spans="7:14" x14ac:dyDescent="0.25">
      <c r="G488" t="str">
        <f t="shared" si="12"/>
        <v>Bedford Raiders - South Africa W.</v>
      </c>
      <c r="H488">
        <v>49</v>
      </c>
      <c r="I488" t="s">
        <v>582</v>
      </c>
      <c r="J488" t="s">
        <v>583</v>
      </c>
      <c r="K488">
        <v>7</v>
      </c>
      <c r="L488" t="s">
        <v>472</v>
      </c>
      <c r="M488" t="s">
        <v>833</v>
      </c>
      <c r="N488" s="6">
        <v>0.38194444444444442</v>
      </c>
    </row>
    <row r="489" spans="7:14" x14ac:dyDescent="0.25">
      <c r="G489" t="str">
        <f t="shared" si="12"/>
        <v>Bedford Raiders - South Africa W.</v>
      </c>
      <c r="H489">
        <v>49</v>
      </c>
      <c r="I489" t="s">
        <v>722</v>
      </c>
      <c r="J489" t="s">
        <v>723</v>
      </c>
      <c r="K489">
        <v>3</v>
      </c>
      <c r="L489" t="s">
        <v>472</v>
      </c>
      <c r="M489" t="s">
        <v>833</v>
      </c>
      <c r="N489" s="6">
        <v>0.44513888888888892</v>
      </c>
    </row>
    <row r="490" spans="7:14" x14ac:dyDescent="0.25">
      <c r="G490" t="str">
        <f t="shared" si="12"/>
        <v>Bedford Raiders - South Africa W.</v>
      </c>
      <c r="H490">
        <v>49</v>
      </c>
      <c r="I490" t="s">
        <v>582</v>
      </c>
      <c r="J490" t="s">
        <v>583</v>
      </c>
      <c r="K490">
        <v>7</v>
      </c>
      <c r="L490" t="s">
        <v>472</v>
      </c>
      <c r="M490" t="s">
        <v>833</v>
      </c>
      <c r="N490" s="6">
        <v>0.56458333333333333</v>
      </c>
    </row>
    <row r="491" spans="7:14" x14ac:dyDescent="0.25">
      <c r="G491" t="str">
        <f t="shared" si="12"/>
        <v>Bedford Raiders - South Africa W.</v>
      </c>
      <c r="H491">
        <v>49</v>
      </c>
      <c r="I491" t="s">
        <v>722</v>
      </c>
      <c r="J491" t="s">
        <v>723</v>
      </c>
      <c r="K491">
        <v>3</v>
      </c>
      <c r="L491" t="s">
        <v>472</v>
      </c>
      <c r="M491" t="s">
        <v>833</v>
      </c>
      <c r="N491" s="6">
        <v>0.58750000000000002</v>
      </c>
    </row>
    <row r="492" spans="7:14" x14ac:dyDescent="0.25">
      <c r="G492" t="str">
        <f t="shared" si="12"/>
        <v>Bedford Raiders - South Africa W.</v>
      </c>
      <c r="H492">
        <v>49</v>
      </c>
      <c r="I492" t="s">
        <v>585</v>
      </c>
      <c r="J492" t="s">
        <v>586</v>
      </c>
      <c r="K492">
        <v>1</v>
      </c>
      <c r="L492" t="s">
        <v>472</v>
      </c>
      <c r="M492" t="s">
        <v>833</v>
      </c>
      <c r="N492" s="6">
        <v>0.65625</v>
      </c>
    </row>
    <row r="493" spans="7:14" x14ac:dyDescent="0.25">
      <c r="G493" t="str">
        <f t="shared" si="12"/>
        <v>Bedford Raiders - South Africa W.</v>
      </c>
      <c r="H493">
        <v>49</v>
      </c>
      <c r="I493" t="s">
        <v>585</v>
      </c>
      <c r="J493" t="s">
        <v>586</v>
      </c>
      <c r="K493">
        <v>1</v>
      </c>
      <c r="L493" t="s">
        <v>472</v>
      </c>
      <c r="M493" t="s">
        <v>833</v>
      </c>
      <c r="N493" s="6">
        <v>0.78402777777777777</v>
      </c>
    </row>
    <row r="494" spans="7:14" x14ac:dyDescent="0.25">
      <c r="G494" t="str">
        <f t="shared" si="12"/>
        <v>KV Knudde A - Agaddes</v>
      </c>
      <c r="H494">
        <v>50</v>
      </c>
      <c r="I494" t="s">
        <v>695</v>
      </c>
      <c r="J494" t="s">
        <v>696</v>
      </c>
      <c r="K494">
        <v>13</v>
      </c>
      <c r="L494" t="s">
        <v>497</v>
      </c>
      <c r="M494" t="s">
        <v>833</v>
      </c>
      <c r="N494" s="6">
        <v>4.9999999999999996E-2</v>
      </c>
    </row>
    <row r="495" spans="7:14" x14ac:dyDescent="0.25">
      <c r="G495" t="str">
        <f t="shared" si="12"/>
        <v>KV Knudde A - Agaddes</v>
      </c>
      <c r="H495">
        <v>50</v>
      </c>
      <c r="I495" t="s">
        <v>628</v>
      </c>
      <c r="J495" t="s">
        <v>488</v>
      </c>
      <c r="K495">
        <v>8</v>
      </c>
      <c r="L495" t="s">
        <v>507</v>
      </c>
      <c r="M495" t="s">
        <v>833</v>
      </c>
      <c r="N495" s="6">
        <v>6.5972222222222224E-2</v>
      </c>
    </row>
    <row r="496" spans="7:14" x14ac:dyDescent="0.25">
      <c r="G496" t="str">
        <f t="shared" si="12"/>
        <v>KV Knudde A - Agaddes</v>
      </c>
      <c r="H496">
        <v>50</v>
      </c>
      <c r="I496" t="s">
        <v>630</v>
      </c>
      <c r="J496" t="s">
        <v>488</v>
      </c>
      <c r="K496">
        <v>1</v>
      </c>
      <c r="L496" t="s">
        <v>507</v>
      </c>
      <c r="M496" t="s">
        <v>833</v>
      </c>
      <c r="N496" s="6">
        <v>0.13472222222222222</v>
      </c>
    </row>
    <row r="497" spans="7:14" x14ac:dyDescent="0.25">
      <c r="G497" t="str">
        <f t="shared" si="12"/>
        <v>KV Knudde A - Agaddes</v>
      </c>
      <c r="H497">
        <v>50</v>
      </c>
      <c r="I497" t="s">
        <v>698</v>
      </c>
      <c r="J497" t="s">
        <v>699</v>
      </c>
      <c r="K497">
        <v>3</v>
      </c>
      <c r="L497" t="s">
        <v>497</v>
      </c>
      <c r="M497" t="s">
        <v>833</v>
      </c>
      <c r="N497" s="6">
        <v>0.1361111111111111</v>
      </c>
    </row>
    <row r="498" spans="7:14" x14ac:dyDescent="0.25">
      <c r="G498" t="str">
        <f t="shared" si="12"/>
        <v>KV Knudde A - Agaddes</v>
      </c>
      <c r="H498">
        <v>50</v>
      </c>
      <c r="J498" t="s">
        <v>293</v>
      </c>
      <c r="K498">
        <v>100</v>
      </c>
      <c r="L498" t="s">
        <v>488</v>
      </c>
      <c r="M498" t="s">
        <v>833</v>
      </c>
      <c r="N498" s="6">
        <v>0.17083333333333331</v>
      </c>
    </row>
    <row r="499" spans="7:14" x14ac:dyDescent="0.25">
      <c r="G499" t="str">
        <f t="shared" si="12"/>
        <v>KV Knudde A - Agaddes</v>
      </c>
      <c r="H499">
        <v>50</v>
      </c>
      <c r="J499" t="s">
        <v>293</v>
      </c>
      <c r="K499">
        <v>100</v>
      </c>
      <c r="L499" t="s">
        <v>488</v>
      </c>
      <c r="M499" t="s">
        <v>833</v>
      </c>
      <c r="N499" s="6">
        <v>0.4284722222222222</v>
      </c>
    </row>
    <row r="500" spans="7:14" x14ac:dyDescent="0.25">
      <c r="G500" t="str">
        <f t="shared" si="12"/>
        <v>KV Knudde A - Agaddes</v>
      </c>
      <c r="H500">
        <v>50</v>
      </c>
      <c r="I500" t="s">
        <v>700</v>
      </c>
      <c r="J500" t="s">
        <v>595</v>
      </c>
      <c r="K500">
        <v>5</v>
      </c>
      <c r="L500" t="s">
        <v>497</v>
      </c>
      <c r="M500" t="s">
        <v>833</v>
      </c>
      <c r="N500" s="6">
        <v>0.46458333333333335</v>
      </c>
    </row>
    <row r="501" spans="7:14" x14ac:dyDescent="0.25">
      <c r="G501" t="str">
        <f t="shared" si="12"/>
        <v>KV Knudde A - Agaddes</v>
      </c>
      <c r="H501">
        <v>50</v>
      </c>
      <c r="J501" t="s">
        <v>293</v>
      </c>
      <c r="K501">
        <v>100</v>
      </c>
      <c r="L501" t="s">
        <v>488</v>
      </c>
      <c r="M501" t="s">
        <v>833</v>
      </c>
      <c r="N501" s="6">
        <v>0.4770833333333333</v>
      </c>
    </row>
    <row r="502" spans="7:14" x14ac:dyDescent="0.25">
      <c r="G502" t="str">
        <f t="shared" si="12"/>
        <v>KV Knudde A - Agaddes</v>
      </c>
      <c r="H502">
        <v>50</v>
      </c>
      <c r="I502" t="s">
        <v>630</v>
      </c>
      <c r="J502" t="s">
        <v>488</v>
      </c>
      <c r="K502">
        <v>1</v>
      </c>
      <c r="L502" t="s">
        <v>507</v>
      </c>
      <c r="M502" t="s">
        <v>833</v>
      </c>
      <c r="N502" s="6">
        <v>0.51597222222222217</v>
      </c>
    </row>
    <row r="503" spans="7:14" x14ac:dyDescent="0.25">
      <c r="G503" t="str">
        <f t="shared" si="12"/>
        <v>Veurne - East End</v>
      </c>
      <c r="H503">
        <v>51</v>
      </c>
      <c r="I503" t="s">
        <v>81</v>
      </c>
      <c r="J503" t="s">
        <v>82</v>
      </c>
      <c r="K503">
        <v>2</v>
      </c>
      <c r="L503" t="s">
        <v>459</v>
      </c>
      <c r="M503" t="s">
        <v>833</v>
      </c>
      <c r="N503" s="6">
        <v>0.16805555555555554</v>
      </c>
    </row>
    <row r="504" spans="7:14" x14ac:dyDescent="0.25">
      <c r="G504" t="str">
        <f t="shared" si="12"/>
        <v>Veurne - East End</v>
      </c>
      <c r="H504">
        <v>51</v>
      </c>
      <c r="I504" t="s">
        <v>636</v>
      </c>
      <c r="J504" t="s">
        <v>637</v>
      </c>
      <c r="K504">
        <v>1</v>
      </c>
      <c r="L504" t="s">
        <v>490</v>
      </c>
      <c r="M504" t="s">
        <v>833</v>
      </c>
      <c r="N504" s="6">
        <v>0.3444444444444445</v>
      </c>
    </row>
    <row r="505" spans="7:14" x14ac:dyDescent="0.25">
      <c r="G505" t="str">
        <f t="shared" si="12"/>
        <v>Veurne - East End</v>
      </c>
      <c r="H505">
        <v>51</v>
      </c>
      <c r="I505" t="s">
        <v>167</v>
      </c>
      <c r="J505" t="s">
        <v>531</v>
      </c>
      <c r="K505">
        <v>5</v>
      </c>
      <c r="L505" t="s">
        <v>459</v>
      </c>
      <c r="M505" t="s">
        <v>834</v>
      </c>
      <c r="N505" s="6">
        <v>0.39999999999999997</v>
      </c>
    </row>
    <row r="506" spans="7:14" x14ac:dyDescent="0.25">
      <c r="G506" t="str">
        <f t="shared" si="12"/>
        <v>Veurne - East End</v>
      </c>
      <c r="H506">
        <v>51</v>
      </c>
      <c r="I506" t="s">
        <v>81</v>
      </c>
      <c r="J506" t="s">
        <v>82</v>
      </c>
      <c r="K506">
        <v>2</v>
      </c>
      <c r="L506" t="s">
        <v>459</v>
      </c>
      <c r="M506" t="s">
        <v>833</v>
      </c>
      <c r="N506" s="6">
        <v>0.47152777777777777</v>
      </c>
    </row>
    <row r="507" spans="7:14" x14ac:dyDescent="0.25">
      <c r="G507" t="str">
        <f t="shared" si="12"/>
        <v>Veurne - East End</v>
      </c>
      <c r="H507">
        <v>51</v>
      </c>
      <c r="I507" t="s">
        <v>745</v>
      </c>
      <c r="J507" t="s">
        <v>634</v>
      </c>
      <c r="K507">
        <v>11</v>
      </c>
      <c r="L507" t="s">
        <v>490</v>
      </c>
      <c r="M507" t="s">
        <v>833</v>
      </c>
      <c r="N507" s="6">
        <v>0.48958333333333331</v>
      </c>
    </row>
    <row r="508" spans="7:14" x14ac:dyDescent="0.25">
      <c r="G508" t="str">
        <f t="shared" si="12"/>
        <v>Veurne - East End</v>
      </c>
      <c r="H508">
        <v>51</v>
      </c>
      <c r="I508" t="s">
        <v>81</v>
      </c>
      <c r="J508" t="s">
        <v>82</v>
      </c>
      <c r="K508">
        <v>2</v>
      </c>
      <c r="L508" t="s">
        <v>459</v>
      </c>
      <c r="M508" t="s">
        <v>833</v>
      </c>
      <c r="N508" s="6">
        <v>0.58611111111111114</v>
      </c>
    </row>
    <row r="509" spans="7:14" x14ac:dyDescent="0.25">
      <c r="G509" t="str">
        <f t="shared" si="12"/>
        <v>Veurne - East End</v>
      </c>
      <c r="H509">
        <v>51</v>
      </c>
      <c r="J509" t="s">
        <v>293</v>
      </c>
      <c r="K509">
        <v>100</v>
      </c>
      <c r="L509" t="s">
        <v>490</v>
      </c>
      <c r="M509" t="s">
        <v>833</v>
      </c>
      <c r="N509" s="6">
        <v>0.58750000000000002</v>
      </c>
    </row>
    <row r="510" spans="7:14" x14ac:dyDescent="0.25">
      <c r="G510" t="str">
        <f t="shared" si="12"/>
        <v>Kingston A - Deventer</v>
      </c>
      <c r="H510">
        <v>52</v>
      </c>
      <c r="I510" t="s">
        <v>523</v>
      </c>
      <c r="J510" t="s">
        <v>58</v>
      </c>
      <c r="K510">
        <v>1</v>
      </c>
      <c r="L510" t="s">
        <v>455</v>
      </c>
      <c r="M510" t="s">
        <v>833</v>
      </c>
      <c r="N510" s="6">
        <v>0</v>
      </c>
    </row>
    <row r="511" spans="7:14" x14ac:dyDescent="0.25">
      <c r="G511" t="str">
        <f t="shared" si="12"/>
        <v>Kingston A - Deventer</v>
      </c>
      <c r="H511">
        <v>52</v>
      </c>
      <c r="I511" t="s">
        <v>642</v>
      </c>
      <c r="J511" t="s">
        <v>643</v>
      </c>
      <c r="K511">
        <v>10</v>
      </c>
      <c r="L511" t="s">
        <v>489</v>
      </c>
      <c r="M511" t="s">
        <v>833</v>
      </c>
      <c r="N511" s="6">
        <v>0.16388888888888889</v>
      </c>
    </row>
    <row r="512" spans="7:14" x14ac:dyDescent="0.25">
      <c r="G512" t="str">
        <f t="shared" si="12"/>
        <v>Kingston A - Deventer</v>
      </c>
      <c r="H512">
        <v>52</v>
      </c>
      <c r="I512" t="s">
        <v>647</v>
      </c>
      <c r="J512" t="s">
        <v>62</v>
      </c>
      <c r="K512">
        <v>7</v>
      </c>
      <c r="L512" t="s">
        <v>455</v>
      </c>
      <c r="M512" t="s">
        <v>833</v>
      </c>
      <c r="N512" s="6">
        <v>0.16597222222222222</v>
      </c>
    </row>
    <row r="513" spans="7:14" x14ac:dyDescent="0.25">
      <c r="G513" t="str">
        <f t="shared" si="12"/>
        <v>Kingston A - Deventer</v>
      </c>
      <c r="H513">
        <v>52</v>
      </c>
      <c r="I513" t="s">
        <v>523</v>
      </c>
      <c r="J513" t="s">
        <v>58</v>
      </c>
      <c r="K513">
        <v>1</v>
      </c>
      <c r="L513" t="s">
        <v>455</v>
      </c>
      <c r="M513" t="s">
        <v>833</v>
      </c>
      <c r="N513" s="6">
        <v>0.25694444444444448</v>
      </c>
    </row>
    <row r="514" spans="7:14" x14ac:dyDescent="0.25">
      <c r="G514" t="str">
        <f t="shared" si="12"/>
        <v>Kingston A - Deventer</v>
      </c>
      <c r="H514">
        <v>52</v>
      </c>
      <c r="I514" t="s">
        <v>578</v>
      </c>
      <c r="J514" t="s">
        <v>635</v>
      </c>
      <c r="K514">
        <v>4</v>
      </c>
      <c r="L514" t="s">
        <v>489</v>
      </c>
      <c r="M514" t="s">
        <v>833</v>
      </c>
      <c r="N514" s="6">
        <v>0.26666666666666666</v>
      </c>
    </row>
    <row r="515" spans="7:14" x14ac:dyDescent="0.25">
      <c r="G515" t="str">
        <f t="shared" si="12"/>
        <v>Kingston A - Deventer</v>
      </c>
      <c r="H515">
        <v>52</v>
      </c>
      <c r="I515" t="s">
        <v>523</v>
      </c>
      <c r="J515" t="s">
        <v>58</v>
      </c>
      <c r="K515">
        <v>1</v>
      </c>
      <c r="L515" t="s">
        <v>455</v>
      </c>
      <c r="M515" t="s">
        <v>833</v>
      </c>
      <c r="N515" s="6">
        <v>0.30138888888888887</v>
      </c>
    </row>
    <row r="516" spans="7:14" x14ac:dyDescent="0.25">
      <c r="G516" t="str">
        <f t="shared" si="12"/>
        <v>Kingston A - Deventer</v>
      </c>
      <c r="H516">
        <v>52</v>
      </c>
      <c r="I516" t="s">
        <v>642</v>
      </c>
      <c r="J516" t="s">
        <v>643</v>
      </c>
      <c r="K516">
        <v>10</v>
      </c>
      <c r="L516" t="s">
        <v>489</v>
      </c>
      <c r="M516" t="s">
        <v>833</v>
      </c>
      <c r="N516" s="6">
        <v>0.3430555555555555</v>
      </c>
    </row>
    <row r="517" spans="7:14" x14ac:dyDescent="0.25">
      <c r="G517" t="str">
        <f t="shared" ref="G517:G580" si="13">VLOOKUP(H517,$P$4:$U$161,6,FALSE)</f>
        <v>Kingston A - Deventer</v>
      </c>
      <c r="H517">
        <v>52</v>
      </c>
      <c r="I517" t="s">
        <v>642</v>
      </c>
      <c r="J517" t="s">
        <v>643</v>
      </c>
      <c r="K517">
        <v>10</v>
      </c>
      <c r="L517" t="s">
        <v>489</v>
      </c>
      <c r="M517" t="s">
        <v>833</v>
      </c>
      <c r="N517" s="6">
        <v>0.44166666666666665</v>
      </c>
    </row>
    <row r="518" spans="7:14" x14ac:dyDescent="0.25">
      <c r="G518" t="str">
        <f t="shared" si="13"/>
        <v>Kingston A - Deventer</v>
      </c>
      <c r="H518">
        <v>52</v>
      </c>
      <c r="I518" t="s">
        <v>578</v>
      </c>
      <c r="J518" t="s">
        <v>635</v>
      </c>
      <c r="K518">
        <v>4</v>
      </c>
      <c r="L518" t="s">
        <v>489</v>
      </c>
      <c r="M518" t="s">
        <v>833</v>
      </c>
      <c r="N518" s="6">
        <v>0.58124999999999993</v>
      </c>
    </row>
    <row r="519" spans="7:14" x14ac:dyDescent="0.25">
      <c r="G519" t="str">
        <f t="shared" si="13"/>
        <v>Kingston A - Deventer</v>
      </c>
      <c r="H519">
        <v>52</v>
      </c>
      <c r="I519" t="s">
        <v>523</v>
      </c>
      <c r="J519" t="s">
        <v>58</v>
      </c>
      <c r="K519">
        <v>1</v>
      </c>
      <c r="L519" t="s">
        <v>455</v>
      </c>
      <c r="M519" t="s">
        <v>833</v>
      </c>
      <c r="N519" s="6">
        <v>0.60486111111111118</v>
      </c>
    </row>
    <row r="520" spans="7:14" x14ac:dyDescent="0.25">
      <c r="G520" t="str">
        <f t="shared" si="13"/>
        <v>Kingston A - Deventer</v>
      </c>
      <c r="H520">
        <v>52</v>
      </c>
      <c r="I520" t="s">
        <v>650</v>
      </c>
      <c r="J520" t="s">
        <v>51</v>
      </c>
      <c r="K520">
        <v>3</v>
      </c>
      <c r="L520" t="s">
        <v>455</v>
      </c>
      <c r="M520" t="s">
        <v>833</v>
      </c>
      <c r="N520" s="6">
        <v>0.69027777777777777</v>
      </c>
    </row>
    <row r="521" spans="7:14" x14ac:dyDescent="0.25">
      <c r="G521" t="str">
        <f t="shared" si="13"/>
        <v>Kingston A - Deventer</v>
      </c>
      <c r="H521">
        <v>52</v>
      </c>
      <c r="I521" t="s">
        <v>528</v>
      </c>
      <c r="J521" t="s">
        <v>113</v>
      </c>
      <c r="K521">
        <v>8</v>
      </c>
      <c r="L521" t="s">
        <v>455</v>
      </c>
      <c r="M521" t="s">
        <v>834</v>
      </c>
      <c r="N521" s="6">
        <v>0.72430555555555554</v>
      </c>
    </row>
    <row r="522" spans="7:14" x14ac:dyDescent="0.25">
      <c r="G522" t="str">
        <f t="shared" si="13"/>
        <v>Kingston A - Deventer</v>
      </c>
      <c r="H522">
        <v>52</v>
      </c>
      <c r="J522" t="s">
        <v>293</v>
      </c>
      <c r="K522">
        <v>100</v>
      </c>
      <c r="L522" t="s">
        <v>489</v>
      </c>
      <c r="M522" t="s">
        <v>834</v>
      </c>
      <c r="N522" s="6">
        <v>0.72499999999999998</v>
      </c>
    </row>
    <row r="523" spans="7:14" x14ac:dyDescent="0.25">
      <c r="G523" t="str">
        <f t="shared" si="13"/>
        <v>St Albans - Gekko 1</v>
      </c>
      <c r="H523">
        <v>54</v>
      </c>
      <c r="I523" t="s">
        <v>34</v>
      </c>
      <c r="J523" t="s">
        <v>35</v>
      </c>
      <c r="K523">
        <v>4</v>
      </c>
      <c r="L523" t="s">
        <v>487</v>
      </c>
      <c r="M523" t="s">
        <v>833</v>
      </c>
      <c r="N523" s="6">
        <v>7.4305555555555555E-2</v>
      </c>
    </row>
    <row r="524" spans="7:14" x14ac:dyDescent="0.25">
      <c r="G524" t="str">
        <f t="shared" si="13"/>
        <v>St Albans - Gekko 1</v>
      </c>
      <c r="H524">
        <v>54</v>
      </c>
      <c r="I524" t="s">
        <v>34</v>
      </c>
      <c r="J524" t="s">
        <v>35</v>
      </c>
      <c r="K524">
        <v>4</v>
      </c>
      <c r="L524" t="s">
        <v>487</v>
      </c>
      <c r="M524" t="s">
        <v>834</v>
      </c>
      <c r="N524" s="6">
        <v>9.7916666666666666E-2</v>
      </c>
    </row>
    <row r="525" spans="7:14" x14ac:dyDescent="0.25">
      <c r="G525" t="str">
        <f t="shared" si="13"/>
        <v>St Albans - Gekko 1</v>
      </c>
      <c r="H525">
        <v>54</v>
      </c>
      <c r="I525" t="s">
        <v>43</v>
      </c>
      <c r="J525" t="s">
        <v>44</v>
      </c>
      <c r="K525">
        <v>7</v>
      </c>
      <c r="L525" t="s">
        <v>487</v>
      </c>
      <c r="M525" t="s">
        <v>833</v>
      </c>
      <c r="N525" s="6">
        <v>0.16111111111111112</v>
      </c>
    </row>
    <row r="526" spans="7:14" x14ac:dyDescent="0.25">
      <c r="G526" t="str">
        <f t="shared" si="13"/>
        <v>St Albans - Gekko 1</v>
      </c>
      <c r="H526">
        <v>54</v>
      </c>
      <c r="J526" t="s">
        <v>293</v>
      </c>
      <c r="K526">
        <v>100</v>
      </c>
      <c r="L526" t="s">
        <v>487</v>
      </c>
      <c r="M526" t="s">
        <v>834</v>
      </c>
      <c r="N526" s="6">
        <v>0.24444444444444446</v>
      </c>
    </row>
    <row r="527" spans="7:14" x14ac:dyDescent="0.25">
      <c r="G527" t="str">
        <f t="shared" si="13"/>
        <v>St Albans - Gekko 1</v>
      </c>
      <c r="H527">
        <v>54</v>
      </c>
      <c r="I527" t="s">
        <v>43</v>
      </c>
      <c r="J527" t="s">
        <v>44</v>
      </c>
      <c r="K527">
        <v>7</v>
      </c>
      <c r="L527" t="s">
        <v>487</v>
      </c>
      <c r="M527" t="s">
        <v>833</v>
      </c>
      <c r="N527" s="6">
        <v>0.27430555555555552</v>
      </c>
    </row>
    <row r="528" spans="7:14" x14ac:dyDescent="0.25">
      <c r="G528" t="str">
        <f t="shared" si="13"/>
        <v>St Albans - Gekko 1</v>
      </c>
      <c r="H528">
        <v>54</v>
      </c>
      <c r="I528" t="s">
        <v>558</v>
      </c>
      <c r="J528" t="s">
        <v>559</v>
      </c>
      <c r="K528">
        <v>1</v>
      </c>
      <c r="L528" t="s">
        <v>464</v>
      </c>
      <c r="M528" t="s">
        <v>833</v>
      </c>
      <c r="N528" s="6">
        <v>0.30624999999999997</v>
      </c>
    </row>
    <row r="529" spans="7:14" x14ac:dyDescent="0.25">
      <c r="G529" t="str">
        <f t="shared" si="13"/>
        <v>St Albans - Gekko 1</v>
      </c>
      <c r="H529">
        <v>54</v>
      </c>
      <c r="I529" t="s">
        <v>552</v>
      </c>
      <c r="J529" t="s">
        <v>551</v>
      </c>
      <c r="K529">
        <v>4</v>
      </c>
      <c r="L529" t="s">
        <v>464</v>
      </c>
      <c r="M529" t="s">
        <v>833</v>
      </c>
      <c r="N529" s="6">
        <v>0.4694444444444445</v>
      </c>
    </row>
    <row r="530" spans="7:14" x14ac:dyDescent="0.25">
      <c r="G530" t="str">
        <f t="shared" si="13"/>
        <v>St Albans - Gekko 1</v>
      </c>
      <c r="H530">
        <v>54</v>
      </c>
      <c r="I530" t="s">
        <v>552</v>
      </c>
      <c r="J530" t="s">
        <v>551</v>
      </c>
      <c r="K530">
        <v>4</v>
      </c>
      <c r="L530" t="s">
        <v>464</v>
      </c>
      <c r="M530" t="s">
        <v>833</v>
      </c>
      <c r="N530" s="6">
        <v>0.53541666666666665</v>
      </c>
    </row>
    <row r="531" spans="7:14" x14ac:dyDescent="0.25">
      <c r="G531" t="str">
        <f t="shared" si="13"/>
        <v>St Albans - Gekko 1</v>
      </c>
      <c r="H531">
        <v>54</v>
      </c>
      <c r="I531" t="s">
        <v>28</v>
      </c>
      <c r="J531" t="s">
        <v>29</v>
      </c>
      <c r="K531">
        <v>2</v>
      </c>
      <c r="L531" t="s">
        <v>487</v>
      </c>
      <c r="M531" t="s">
        <v>833</v>
      </c>
      <c r="N531" s="6">
        <v>0.55555555555555558</v>
      </c>
    </row>
    <row r="532" spans="7:14" x14ac:dyDescent="0.25">
      <c r="G532" t="str">
        <f t="shared" si="13"/>
        <v>St Albans - Gekko 1</v>
      </c>
      <c r="H532">
        <v>54</v>
      </c>
      <c r="I532" t="s">
        <v>43</v>
      </c>
      <c r="J532" t="s">
        <v>44</v>
      </c>
      <c r="K532">
        <v>7</v>
      </c>
      <c r="L532" t="s">
        <v>487</v>
      </c>
      <c r="M532" t="s">
        <v>835</v>
      </c>
      <c r="N532" s="6">
        <v>0.60625000000000007</v>
      </c>
    </row>
    <row r="533" spans="7:14" x14ac:dyDescent="0.25">
      <c r="G533" t="str">
        <f t="shared" si="13"/>
        <v>St Albans - Gekko 1</v>
      </c>
      <c r="H533">
        <v>54</v>
      </c>
      <c r="I533" t="s">
        <v>558</v>
      </c>
      <c r="J533" t="s">
        <v>559</v>
      </c>
      <c r="K533">
        <v>1</v>
      </c>
      <c r="L533" t="s">
        <v>464</v>
      </c>
      <c r="M533" t="s">
        <v>833</v>
      </c>
      <c r="N533" s="6">
        <v>0.61319444444444449</v>
      </c>
    </row>
    <row r="534" spans="7:14" x14ac:dyDescent="0.25">
      <c r="G534" t="str">
        <f t="shared" si="13"/>
        <v>St Albans - Gekko 1</v>
      </c>
      <c r="H534">
        <v>54</v>
      </c>
      <c r="I534" t="s">
        <v>28</v>
      </c>
      <c r="J534" t="s">
        <v>29</v>
      </c>
      <c r="K534">
        <v>2</v>
      </c>
      <c r="L534" t="s">
        <v>487</v>
      </c>
      <c r="M534" t="s">
        <v>833</v>
      </c>
      <c r="N534" s="6">
        <v>0.6777777777777777</v>
      </c>
    </row>
    <row r="535" spans="7:14" x14ac:dyDescent="0.25">
      <c r="G535" t="str">
        <f t="shared" si="13"/>
        <v>St Albans - Gekko 1</v>
      </c>
      <c r="H535">
        <v>54</v>
      </c>
      <c r="I535" t="s">
        <v>558</v>
      </c>
      <c r="J535" t="s">
        <v>559</v>
      </c>
      <c r="K535">
        <v>1</v>
      </c>
      <c r="L535" t="s">
        <v>464</v>
      </c>
      <c r="M535" t="s">
        <v>833</v>
      </c>
      <c r="N535" s="6">
        <v>0.6777777777777777</v>
      </c>
    </row>
    <row r="536" spans="7:14" x14ac:dyDescent="0.25">
      <c r="G536" t="str">
        <f t="shared" si="13"/>
        <v>St Albans - Gekko 1</v>
      </c>
      <c r="H536">
        <v>54</v>
      </c>
      <c r="I536" t="s">
        <v>67</v>
      </c>
      <c r="J536" t="s">
        <v>413</v>
      </c>
      <c r="K536">
        <v>8</v>
      </c>
      <c r="L536" t="s">
        <v>487</v>
      </c>
      <c r="M536" t="s">
        <v>833</v>
      </c>
      <c r="N536" s="6">
        <v>0.68888888888888899</v>
      </c>
    </row>
    <row r="537" spans="7:14" x14ac:dyDescent="0.25">
      <c r="G537" t="str">
        <f t="shared" si="13"/>
        <v>TNT - Groningen B</v>
      </c>
      <c r="H537">
        <v>55</v>
      </c>
      <c r="I537" t="s">
        <v>590</v>
      </c>
      <c r="J537" t="s">
        <v>591</v>
      </c>
      <c r="K537">
        <v>3</v>
      </c>
      <c r="L537" t="s">
        <v>475</v>
      </c>
      <c r="M537" t="s">
        <v>833</v>
      </c>
      <c r="N537" s="6">
        <v>0.12222222222222223</v>
      </c>
    </row>
    <row r="538" spans="7:14" x14ac:dyDescent="0.25">
      <c r="G538" t="str">
        <f t="shared" si="13"/>
        <v>TNT - Groningen B</v>
      </c>
      <c r="H538">
        <v>55</v>
      </c>
      <c r="I538" t="s">
        <v>701</v>
      </c>
      <c r="J538" t="s">
        <v>702</v>
      </c>
      <c r="K538">
        <v>4</v>
      </c>
      <c r="L538" t="s">
        <v>475</v>
      </c>
      <c r="M538" t="s">
        <v>833</v>
      </c>
      <c r="N538" s="6">
        <v>0.51736111111111105</v>
      </c>
    </row>
    <row r="539" spans="7:14" x14ac:dyDescent="0.25">
      <c r="G539" t="str">
        <f t="shared" si="13"/>
        <v>TNT - Groningen B</v>
      </c>
      <c r="H539">
        <v>55</v>
      </c>
      <c r="I539" t="s">
        <v>592</v>
      </c>
      <c r="J539" t="s">
        <v>593</v>
      </c>
      <c r="K539">
        <v>7</v>
      </c>
      <c r="L539" t="s">
        <v>475</v>
      </c>
      <c r="M539" t="s">
        <v>833</v>
      </c>
      <c r="N539" s="6">
        <v>0.65694444444444444</v>
      </c>
    </row>
    <row r="540" spans="7:14" x14ac:dyDescent="0.25">
      <c r="G540" t="str">
        <f t="shared" si="13"/>
        <v>TNT - Groningen B</v>
      </c>
      <c r="H540">
        <v>55</v>
      </c>
      <c r="I540" t="s">
        <v>587</v>
      </c>
      <c r="J540" t="s">
        <v>588</v>
      </c>
      <c r="K540">
        <v>6</v>
      </c>
      <c r="L540" t="s">
        <v>475</v>
      </c>
      <c r="M540" t="s">
        <v>833</v>
      </c>
      <c r="N540" s="6">
        <v>0.77708333333333324</v>
      </c>
    </row>
    <row r="541" spans="7:14" x14ac:dyDescent="0.25">
      <c r="G541" t="str">
        <f t="shared" si="13"/>
        <v>TNT - Groningen B</v>
      </c>
      <c r="H541">
        <v>55</v>
      </c>
      <c r="I541" t="s">
        <v>587</v>
      </c>
      <c r="J541" t="s">
        <v>588</v>
      </c>
      <c r="K541">
        <v>6</v>
      </c>
      <c r="L541" t="s">
        <v>475</v>
      </c>
      <c r="M541" t="s">
        <v>833</v>
      </c>
      <c r="N541" s="6">
        <v>0.82638888888888884</v>
      </c>
    </row>
    <row r="542" spans="7:14" x14ac:dyDescent="0.25">
      <c r="G542" t="str">
        <f t="shared" si="13"/>
        <v>South Africa U21 - Keistad A</v>
      </c>
      <c r="H542">
        <v>56</v>
      </c>
      <c r="I542" t="s">
        <v>746</v>
      </c>
      <c r="J542" t="s">
        <v>747</v>
      </c>
      <c r="K542">
        <v>5</v>
      </c>
      <c r="L542" t="s">
        <v>494</v>
      </c>
      <c r="M542" t="s">
        <v>833</v>
      </c>
      <c r="N542" s="6">
        <v>9.2361111111111116E-2</v>
      </c>
    </row>
    <row r="543" spans="7:14" x14ac:dyDescent="0.25">
      <c r="G543" t="str">
        <f t="shared" si="13"/>
        <v>South Africa U21 - Keistad A</v>
      </c>
      <c r="H543">
        <v>56</v>
      </c>
      <c r="I543" t="s">
        <v>665</v>
      </c>
      <c r="J543" t="s">
        <v>666</v>
      </c>
      <c r="K543">
        <v>6</v>
      </c>
      <c r="L543" t="s">
        <v>494</v>
      </c>
      <c r="M543" t="s">
        <v>833</v>
      </c>
      <c r="N543" s="6">
        <v>0.12986111111111112</v>
      </c>
    </row>
    <row r="544" spans="7:14" x14ac:dyDescent="0.25">
      <c r="G544" t="str">
        <f t="shared" si="13"/>
        <v>South Africa U21 - Keistad A</v>
      </c>
      <c r="H544">
        <v>56</v>
      </c>
      <c r="I544" t="s">
        <v>668</v>
      </c>
      <c r="J544" t="s">
        <v>669</v>
      </c>
      <c r="K544">
        <v>4</v>
      </c>
      <c r="L544" t="s">
        <v>494</v>
      </c>
      <c r="M544" t="s">
        <v>833</v>
      </c>
      <c r="N544" s="6">
        <v>0.16180555555555556</v>
      </c>
    </row>
    <row r="545" spans="7:14" x14ac:dyDescent="0.25">
      <c r="G545" t="str">
        <f t="shared" si="13"/>
        <v>South Africa U21 - Keistad A</v>
      </c>
      <c r="H545">
        <v>56</v>
      </c>
      <c r="I545" t="s">
        <v>746</v>
      </c>
      <c r="J545" t="s">
        <v>747</v>
      </c>
      <c r="K545">
        <v>5</v>
      </c>
      <c r="L545" t="s">
        <v>494</v>
      </c>
      <c r="M545" t="s">
        <v>833</v>
      </c>
      <c r="N545" s="6">
        <v>0.20069444444444443</v>
      </c>
    </row>
    <row r="546" spans="7:14" x14ac:dyDescent="0.25">
      <c r="G546" t="str">
        <f t="shared" si="13"/>
        <v>South Africa U21 - Keistad A</v>
      </c>
      <c r="H546">
        <v>56</v>
      </c>
      <c r="I546" t="s">
        <v>668</v>
      </c>
      <c r="J546" t="s">
        <v>669</v>
      </c>
      <c r="K546">
        <v>4</v>
      </c>
      <c r="L546" t="s">
        <v>494</v>
      </c>
      <c r="M546" t="s">
        <v>833</v>
      </c>
      <c r="N546" s="6">
        <v>0.22083333333333333</v>
      </c>
    </row>
    <row r="547" spans="7:14" x14ac:dyDescent="0.25">
      <c r="G547" t="str">
        <f t="shared" si="13"/>
        <v>South Africa U21 - Keistad A</v>
      </c>
      <c r="H547">
        <v>56</v>
      </c>
      <c r="I547" t="s">
        <v>746</v>
      </c>
      <c r="J547" t="s">
        <v>747</v>
      </c>
      <c r="K547">
        <v>5</v>
      </c>
      <c r="L547" t="s">
        <v>494</v>
      </c>
      <c r="M547" t="s">
        <v>833</v>
      </c>
      <c r="N547" s="6">
        <v>0.45763888888888887</v>
      </c>
    </row>
    <row r="548" spans="7:14" x14ac:dyDescent="0.25">
      <c r="G548" t="str">
        <f t="shared" si="13"/>
        <v>South Africa U21 - Keistad A</v>
      </c>
      <c r="H548">
        <v>56</v>
      </c>
      <c r="I548" t="s">
        <v>668</v>
      </c>
      <c r="J548" t="s">
        <v>669</v>
      </c>
      <c r="K548">
        <v>4</v>
      </c>
      <c r="L548" t="s">
        <v>494</v>
      </c>
      <c r="M548" t="s">
        <v>833</v>
      </c>
      <c r="N548" s="6">
        <v>0.48055555555555557</v>
      </c>
    </row>
    <row r="549" spans="7:14" x14ac:dyDescent="0.25">
      <c r="G549" t="str">
        <f t="shared" si="13"/>
        <v>South Africa U21 - Keistad A</v>
      </c>
      <c r="H549">
        <v>56</v>
      </c>
      <c r="I549" t="s">
        <v>271</v>
      </c>
      <c r="J549" t="s">
        <v>577</v>
      </c>
      <c r="K549">
        <v>1</v>
      </c>
      <c r="L549" t="s">
        <v>471</v>
      </c>
      <c r="M549" t="s">
        <v>833</v>
      </c>
      <c r="N549" s="6">
        <v>0.51250000000000007</v>
      </c>
    </row>
    <row r="550" spans="7:14" x14ac:dyDescent="0.25">
      <c r="G550" t="str">
        <f t="shared" si="13"/>
        <v>South Africa U21 - Keistad A</v>
      </c>
      <c r="H550">
        <v>56</v>
      </c>
      <c r="I550" t="s">
        <v>668</v>
      </c>
      <c r="J550" t="s">
        <v>669</v>
      </c>
      <c r="K550">
        <v>4</v>
      </c>
      <c r="L550" t="s">
        <v>494</v>
      </c>
      <c r="M550" t="s">
        <v>833</v>
      </c>
      <c r="N550" s="6">
        <v>0.52500000000000002</v>
      </c>
    </row>
    <row r="551" spans="7:14" x14ac:dyDescent="0.25">
      <c r="G551" t="str">
        <f t="shared" si="13"/>
        <v>South Africa U21 - Keistad A</v>
      </c>
      <c r="H551">
        <v>56</v>
      </c>
      <c r="I551" t="s">
        <v>150</v>
      </c>
      <c r="J551" t="s">
        <v>667</v>
      </c>
      <c r="K551">
        <v>1</v>
      </c>
      <c r="L551" t="s">
        <v>494</v>
      </c>
      <c r="M551" t="s">
        <v>833</v>
      </c>
      <c r="N551" s="6">
        <v>0.55763888888888891</v>
      </c>
    </row>
    <row r="552" spans="7:14" x14ac:dyDescent="0.25">
      <c r="G552" t="str">
        <f t="shared" si="13"/>
        <v>South Africa U21 - Keistad A</v>
      </c>
      <c r="H552">
        <v>56</v>
      </c>
      <c r="I552" t="s">
        <v>665</v>
      </c>
      <c r="J552" t="s">
        <v>666</v>
      </c>
      <c r="K552">
        <v>6</v>
      </c>
      <c r="L552" t="s">
        <v>494</v>
      </c>
      <c r="M552" t="s">
        <v>833</v>
      </c>
      <c r="N552" s="6">
        <v>0.60833333333333328</v>
      </c>
    </row>
    <row r="553" spans="7:14" x14ac:dyDescent="0.25">
      <c r="G553" t="str">
        <f t="shared" si="13"/>
        <v>South Africa U21 - Keistad A</v>
      </c>
      <c r="H553">
        <v>56</v>
      </c>
      <c r="I553" t="s">
        <v>271</v>
      </c>
      <c r="J553" t="s">
        <v>577</v>
      </c>
      <c r="K553">
        <v>1</v>
      </c>
      <c r="L553" t="s">
        <v>471</v>
      </c>
      <c r="M553" t="s">
        <v>833</v>
      </c>
      <c r="N553" s="6">
        <v>0.65277777777777779</v>
      </c>
    </row>
    <row r="554" spans="7:14" x14ac:dyDescent="0.25">
      <c r="G554" t="str">
        <f t="shared" si="13"/>
        <v>South Africa U21 - Keistad A</v>
      </c>
      <c r="H554">
        <v>56</v>
      </c>
      <c r="I554" t="s">
        <v>668</v>
      </c>
      <c r="J554" t="s">
        <v>669</v>
      </c>
      <c r="K554">
        <v>4</v>
      </c>
      <c r="L554" t="s">
        <v>494</v>
      </c>
      <c r="M554" t="s">
        <v>833</v>
      </c>
      <c r="N554" s="6">
        <v>0.68541666666666667</v>
      </c>
    </row>
    <row r="555" spans="7:14" x14ac:dyDescent="0.25">
      <c r="G555" t="str">
        <f t="shared" si="13"/>
        <v>RKV 1 - Gent</v>
      </c>
      <c r="H555">
        <v>57</v>
      </c>
      <c r="I555" t="s">
        <v>27</v>
      </c>
      <c r="J555" t="s">
        <v>26</v>
      </c>
      <c r="K555">
        <v>4</v>
      </c>
      <c r="L555" t="s">
        <v>467</v>
      </c>
      <c r="M555" t="s">
        <v>833</v>
      </c>
      <c r="N555" s="6">
        <v>2.7777777777777776E-2</v>
      </c>
    </row>
    <row r="556" spans="7:14" x14ac:dyDescent="0.25">
      <c r="G556" t="str">
        <f t="shared" si="13"/>
        <v>RKV 1 - Gent</v>
      </c>
      <c r="H556">
        <v>57</v>
      </c>
      <c r="I556" t="s">
        <v>39</v>
      </c>
      <c r="J556" t="s">
        <v>40</v>
      </c>
      <c r="K556">
        <v>2</v>
      </c>
      <c r="L556" t="s">
        <v>467</v>
      </c>
      <c r="M556" t="s">
        <v>833</v>
      </c>
      <c r="N556" s="6">
        <v>6.1111111111111116E-2</v>
      </c>
    </row>
    <row r="557" spans="7:14" x14ac:dyDescent="0.25">
      <c r="G557" t="str">
        <f t="shared" si="13"/>
        <v>RKV 1 - Gent</v>
      </c>
      <c r="H557">
        <v>57</v>
      </c>
      <c r="I557" t="s">
        <v>30</v>
      </c>
      <c r="J557" t="s">
        <v>672</v>
      </c>
      <c r="K557">
        <v>5</v>
      </c>
      <c r="L557" t="s">
        <v>467</v>
      </c>
      <c r="M557" t="s">
        <v>833</v>
      </c>
      <c r="N557" s="6">
        <v>0.11666666666666665</v>
      </c>
    </row>
    <row r="558" spans="7:14" x14ac:dyDescent="0.25">
      <c r="G558" t="str">
        <f t="shared" si="13"/>
        <v>RKV 1 - Gent</v>
      </c>
      <c r="H558">
        <v>57</v>
      </c>
      <c r="I558" t="s">
        <v>45</v>
      </c>
      <c r="J558" t="s">
        <v>46</v>
      </c>
      <c r="K558">
        <v>8</v>
      </c>
      <c r="L558" t="s">
        <v>467</v>
      </c>
      <c r="M558" t="s">
        <v>833</v>
      </c>
      <c r="N558" s="6">
        <v>0.1763888888888889</v>
      </c>
    </row>
    <row r="559" spans="7:14" x14ac:dyDescent="0.25">
      <c r="G559" t="str">
        <f t="shared" si="13"/>
        <v>RKV 1 - Gent</v>
      </c>
      <c r="H559">
        <v>57</v>
      </c>
      <c r="I559" t="s">
        <v>24</v>
      </c>
      <c r="J559" t="s">
        <v>25</v>
      </c>
      <c r="K559">
        <v>6</v>
      </c>
      <c r="L559" t="s">
        <v>467</v>
      </c>
      <c r="M559" t="s">
        <v>833</v>
      </c>
      <c r="N559" s="6">
        <v>0.22569444444444445</v>
      </c>
    </row>
    <row r="560" spans="7:14" x14ac:dyDescent="0.25">
      <c r="G560" t="str">
        <f t="shared" si="13"/>
        <v>RKV 1 - Gent</v>
      </c>
      <c r="H560">
        <v>57</v>
      </c>
      <c r="I560" t="s">
        <v>47</v>
      </c>
      <c r="J560" t="s">
        <v>569</v>
      </c>
      <c r="K560">
        <v>3</v>
      </c>
      <c r="L560" t="s">
        <v>467</v>
      </c>
      <c r="M560" t="s">
        <v>834</v>
      </c>
      <c r="N560" s="6">
        <v>0.27083333333333331</v>
      </c>
    </row>
    <row r="561" spans="7:14" x14ac:dyDescent="0.25">
      <c r="G561" t="str">
        <f t="shared" si="13"/>
        <v>RKV 1 - Gent</v>
      </c>
      <c r="H561">
        <v>57</v>
      </c>
      <c r="I561" t="s">
        <v>39</v>
      </c>
      <c r="J561" t="s">
        <v>40</v>
      </c>
      <c r="K561">
        <v>2</v>
      </c>
      <c r="L561" t="s">
        <v>467</v>
      </c>
      <c r="M561" t="s">
        <v>833</v>
      </c>
      <c r="N561" s="6">
        <v>0.2722222222222222</v>
      </c>
    </row>
    <row r="562" spans="7:14" x14ac:dyDescent="0.25">
      <c r="G562" t="str">
        <f t="shared" si="13"/>
        <v>RKV 1 - Gent</v>
      </c>
      <c r="H562">
        <v>57</v>
      </c>
      <c r="I562" t="s">
        <v>30</v>
      </c>
      <c r="J562" t="s">
        <v>672</v>
      </c>
      <c r="K562">
        <v>5</v>
      </c>
      <c r="L562" t="s">
        <v>467</v>
      </c>
      <c r="M562" t="s">
        <v>833</v>
      </c>
      <c r="N562" s="6">
        <v>0.53472222222222221</v>
      </c>
    </row>
    <row r="563" spans="7:14" x14ac:dyDescent="0.25">
      <c r="G563" t="str">
        <f t="shared" si="13"/>
        <v>RKV 1 - Gent</v>
      </c>
      <c r="H563">
        <v>57</v>
      </c>
      <c r="I563" t="s">
        <v>30</v>
      </c>
      <c r="J563" t="s">
        <v>672</v>
      </c>
      <c r="K563">
        <v>5</v>
      </c>
      <c r="L563" t="s">
        <v>467</v>
      </c>
      <c r="M563" t="s">
        <v>833</v>
      </c>
      <c r="N563" s="6">
        <v>0.60069444444444442</v>
      </c>
    </row>
    <row r="564" spans="7:14" x14ac:dyDescent="0.25">
      <c r="G564" t="str">
        <f t="shared" si="13"/>
        <v>RKV 1 - Gent</v>
      </c>
      <c r="H564">
        <v>57</v>
      </c>
      <c r="I564" t="s">
        <v>41</v>
      </c>
      <c r="J564" t="s">
        <v>42</v>
      </c>
      <c r="K564">
        <v>7</v>
      </c>
      <c r="L564" t="s">
        <v>467</v>
      </c>
      <c r="M564" t="s">
        <v>833</v>
      </c>
      <c r="N564" s="6">
        <v>0.63750000000000007</v>
      </c>
    </row>
    <row r="565" spans="7:14" x14ac:dyDescent="0.25">
      <c r="G565" t="str">
        <f t="shared" si="13"/>
        <v>RKV 1 - Gent</v>
      </c>
      <c r="H565">
        <v>57</v>
      </c>
      <c r="I565" t="s">
        <v>30</v>
      </c>
      <c r="J565" t="s">
        <v>672</v>
      </c>
      <c r="K565">
        <v>5</v>
      </c>
      <c r="L565" t="s">
        <v>467</v>
      </c>
      <c r="M565" t="s">
        <v>833</v>
      </c>
      <c r="N565" s="6">
        <v>0.66597222222222219</v>
      </c>
    </row>
    <row r="566" spans="7:14" x14ac:dyDescent="0.25">
      <c r="G566" t="str">
        <f t="shared" si="13"/>
        <v>RKV 1 - Gent</v>
      </c>
      <c r="H566">
        <v>57</v>
      </c>
      <c r="I566" t="s">
        <v>75</v>
      </c>
      <c r="J566" t="s">
        <v>664</v>
      </c>
      <c r="K566">
        <v>4</v>
      </c>
      <c r="L566" t="s">
        <v>66</v>
      </c>
      <c r="M566" t="s">
        <v>833</v>
      </c>
      <c r="N566" s="6">
        <v>0.69861111111111107</v>
      </c>
    </row>
    <row r="567" spans="7:14" x14ac:dyDescent="0.25">
      <c r="G567" t="str">
        <f t="shared" si="13"/>
        <v>RKV 1 - Gent</v>
      </c>
      <c r="H567">
        <v>57</v>
      </c>
      <c r="I567" t="s">
        <v>30</v>
      </c>
      <c r="J567" t="s">
        <v>672</v>
      </c>
      <c r="K567">
        <v>5</v>
      </c>
      <c r="L567" t="s">
        <v>467</v>
      </c>
      <c r="M567" t="s">
        <v>833</v>
      </c>
      <c r="N567" s="6">
        <v>0.79722222222222217</v>
      </c>
    </row>
    <row r="568" spans="7:14" x14ac:dyDescent="0.25">
      <c r="G568" t="str">
        <f t="shared" si="13"/>
        <v>RKV 1 - Gent</v>
      </c>
      <c r="H568">
        <v>57</v>
      </c>
      <c r="I568" t="s">
        <v>30</v>
      </c>
      <c r="J568" t="s">
        <v>672</v>
      </c>
      <c r="K568">
        <v>5</v>
      </c>
      <c r="L568" t="s">
        <v>467</v>
      </c>
      <c r="M568" t="s">
        <v>833</v>
      </c>
      <c r="N568" s="6">
        <v>0.81458333333333333</v>
      </c>
    </row>
    <row r="569" spans="7:14" x14ac:dyDescent="0.25">
      <c r="G569" t="str">
        <f t="shared" si="13"/>
        <v>Odysseus B - RKV 2</v>
      </c>
      <c r="H569">
        <v>58</v>
      </c>
      <c r="I569" t="s">
        <v>36</v>
      </c>
      <c r="J569" t="s">
        <v>622</v>
      </c>
      <c r="K569">
        <v>10</v>
      </c>
      <c r="L569" t="s">
        <v>486</v>
      </c>
      <c r="M569" t="s">
        <v>833</v>
      </c>
      <c r="N569" s="6">
        <v>2.2916666666666669E-2</v>
      </c>
    </row>
    <row r="570" spans="7:14" x14ac:dyDescent="0.25">
      <c r="G570" t="str">
        <f t="shared" si="13"/>
        <v>Odysseus B - RKV 2</v>
      </c>
      <c r="H570">
        <v>58</v>
      </c>
      <c r="I570" t="s">
        <v>615</v>
      </c>
      <c r="J570" t="s">
        <v>616</v>
      </c>
      <c r="K570">
        <v>11</v>
      </c>
      <c r="L570" t="s">
        <v>486</v>
      </c>
      <c r="M570" t="s">
        <v>833</v>
      </c>
      <c r="N570" s="6">
        <v>0.20833333333333334</v>
      </c>
    </row>
    <row r="571" spans="7:14" x14ac:dyDescent="0.25">
      <c r="G571" t="str">
        <f t="shared" si="13"/>
        <v>Odysseus B - RKV 2</v>
      </c>
      <c r="H571">
        <v>58</v>
      </c>
      <c r="I571" t="s">
        <v>620</v>
      </c>
      <c r="J571" t="s">
        <v>621</v>
      </c>
      <c r="K571">
        <v>13</v>
      </c>
      <c r="L571" t="s">
        <v>486</v>
      </c>
      <c r="M571" t="s">
        <v>833</v>
      </c>
      <c r="N571" s="6">
        <v>0.26250000000000001</v>
      </c>
    </row>
    <row r="572" spans="7:14" x14ac:dyDescent="0.25">
      <c r="G572" t="str">
        <f t="shared" si="13"/>
        <v>Odysseus B - RKV 2</v>
      </c>
      <c r="H572">
        <v>58</v>
      </c>
      <c r="I572" t="s">
        <v>615</v>
      </c>
      <c r="J572" t="s">
        <v>616</v>
      </c>
      <c r="K572">
        <v>11</v>
      </c>
      <c r="L572" t="s">
        <v>486</v>
      </c>
      <c r="M572" t="s">
        <v>833</v>
      </c>
      <c r="N572" s="6">
        <v>0.28958333333333336</v>
      </c>
    </row>
    <row r="573" spans="7:14" x14ac:dyDescent="0.25">
      <c r="G573" t="str">
        <f t="shared" si="13"/>
        <v>Odysseus B - RKV 2</v>
      </c>
      <c r="H573">
        <v>58</v>
      </c>
      <c r="I573" t="s">
        <v>748</v>
      </c>
      <c r="J573" t="s">
        <v>749</v>
      </c>
      <c r="K573">
        <v>21</v>
      </c>
      <c r="L573" t="s">
        <v>486</v>
      </c>
      <c r="M573" t="s">
        <v>833</v>
      </c>
      <c r="N573" s="6">
        <v>0.32777777777777778</v>
      </c>
    </row>
    <row r="574" spans="7:14" x14ac:dyDescent="0.25">
      <c r="G574" t="str">
        <f t="shared" si="13"/>
        <v>Odysseus B - RKV 2</v>
      </c>
      <c r="H574">
        <v>58</v>
      </c>
      <c r="I574" t="s">
        <v>623</v>
      </c>
      <c r="J574" t="s">
        <v>624</v>
      </c>
      <c r="K574">
        <v>18</v>
      </c>
      <c r="L574" t="s">
        <v>486</v>
      </c>
      <c r="M574" t="s">
        <v>833</v>
      </c>
      <c r="N574" s="6">
        <v>0.3576388888888889</v>
      </c>
    </row>
    <row r="575" spans="7:14" x14ac:dyDescent="0.25">
      <c r="G575" t="str">
        <f t="shared" si="13"/>
        <v>Odysseus B - RKV 2</v>
      </c>
      <c r="H575">
        <v>58</v>
      </c>
      <c r="I575" t="s">
        <v>726</v>
      </c>
      <c r="J575" t="s">
        <v>727</v>
      </c>
      <c r="K575">
        <v>12</v>
      </c>
      <c r="L575" t="s">
        <v>486</v>
      </c>
      <c r="M575" t="s">
        <v>833</v>
      </c>
      <c r="N575" s="6">
        <v>0.47222222222222227</v>
      </c>
    </row>
    <row r="576" spans="7:14" x14ac:dyDescent="0.25">
      <c r="G576" t="str">
        <f t="shared" si="13"/>
        <v>Odysseus B - RKV 2</v>
      </c>
      <c r="H576">
        <v>58</v>
      </c>
      <c r="I576" t="s">
        <v>51</v>
      </c>
      <c r="J576" t="s">
        <v>277</v>
      </c>
      <c r="K576">
        <v>12</v>
      </c>
      <c r="L576" t="s">
        <v>149</v>
      </c>
      <c r="M576" t="s">
        <v>833</v>
      </c>
      <c r="N576" s="6">
        <v>0.56736111111111109</v>
      </c>
    </row>
    <row r="577" spans="7:14" x14ac:dyDescent="0.25">
      <c r="G577" t="str">
        <f t="shared" si="13"/>
        <v>Dragon - Meridian R1</v>
      </c>
      <c r="H577">
        <v>59</v>
      </c>
      <c r="I577" t="s">
        <v>539</v>
      </c>
      <c r="J577" t="s">
        <v>540</v>
      </c>
      <c r="K577">
        <v>5</v>
      </c>
      <c r="L577" t="s">
        <v>511</v>
      </c>
      <c r="M577" t="s">
        <v>833</v>
      </c>
      <c r="N577" s="6">
        <v>9.0277777777777787E-3</v>
      </c>
    </row>
    <row r="578" spans="7:14" x14ac:dyDescent="0.25">
      <c r="G578" t="str">
        <f t="shared" si="13"/>
        <v>Dragon - Meridian R1</v>
      </c>
      <c r="H578">
        <v>59</v>
      </c>
      <c r="I578" t="s">
        <v>539</v>
      </c>
      <c r="J578" t="s">
        <v>540</v>
      </c>
      <c r="K578">
        <v>5</v>
      </c>
      <c r="L578" t="s">
        <v>511</v>
      </c>
      <c r="M578" t="s">
        <v>833</v>
      </c>
      <c r="N578" s="6">
        <v>4.5138888888888888E-2</v>
      </c>
    </row>
    <row r="579" spans="7:14" x14ac:dyDescent="0.25">
      <c r="G579" t="str">
        <f t="shared" si="13"/>
        <v>Dragon - Meridian R1</v>
      </c>
      <c r="H579">
        <v>59</v>
      </c>
      <c r="I579" t="s">
        <v>535</v>
      </c>
      <c r="J579" t="s">
        <v>536</v>
      </c>
      <c r="K579">
        <v>3</v>
      </c>
      <c r="L579" t="s">
        <v>511</v>
      </c>
      <c r="M579" t="s">
        <v>833</v>
      </c>
      <c r="N579" s="6">
        <v>8.4722222222222213E-2</v>
      </c>
    </row>
    <row r="580" spans="7:14" x14ac:dyDescent="0.25">
      <c r="G580" t="str">
        <f t="shared" si="13"/>
        <v>Dragon - Meridian R1</v>
      </c>
      <c r="H580">
        <v>59</v>
      </c>
      <c r="I580" t="s">
        <v>539</v>
      </c>
      <c r="J580" t="s">
        <v>540</v>
      </c>
      <c r="K580">
        <v>5</v>
      </c>
      <c r="L580" t="s">
        <v>511</v>
      </c>
      <c r="M580" t="s">
        <v>833</v>
      </c>
      <c r="N580" s="6">
        <v>0.46388888888888885</v>
      </c>
    </row>
    <row r="581" spans="7:14" x14ac:dyDescent="0.25">
      <c r="G581" t="str">
        <f t="shared" ref="G581:G644" si="14">VLOOKUP(H581,$P$4:$U$161,6,FALSE)</f>
        <v>Dragon - Meridian R1</v>
      </c>
      <c r="H581">
        <v>59</v>
      </c>
      <c r="I581" t="s">
        <v>539</v>
      </c>
      <c r="J581" t="s">
        <v>540</v>
      </c>
      <c r="K581">
        <v>5</v>
      </c>
      <c r="L581" t="s">
        <v>511</v>
      </c>
      <c r="M581" t="s">
        <v>833</v>
      </c>
      <c r="N581" s="6">
        <v>0.48749999999999999</v>
      </c>
    </row>
    <row r="582" spans="7:14" x14ac:dyDescent="0.25">
      <c r="G582" t="str">
        <f t="shared" si="14"/>
        <v>KCCN - Kamikaze</v>
      </c>
      <c r="H582">
        <v>60</v>
      </c>
      <c r="I582" t="s">
        <v>750</v>
      </c>
      <c r="J582" t="s">
        <v>89</v>
      </c>
      <c r="K582">
        <v>13</v>
      </c>
      <c r="L582" t="s">
        <v>312</v>
      </c>
      <c r="M582" t="s">
        <v>833</v>
      </c>
      <c r="N582" s="6">
        <v>9.7222222222222224E-2</v>
      </c>
    </row>
    <row r="583" spans="7:14" x14ac:dyDescent="0.25">
      <c r="G583" t="str">
        <f t="shared" si="14"/>
        <v>KCCN - Kamikaze</v>
      </c>
      <c r="H583">
        <v>60</v>
      </c>
      <c r="I583" t="s">
        <v>751</v>
      </c>
      <c r="J583" t="s">
        <v>752</v>
      </c>
      <c r="K583">
        <v>2</v>
      </c>
      <c r="L583" t="s">
        <v>498</v>
      </c>
      <c r="M583" t="s">
        <v>833</v>
      </c>
      <c r="N583" s="6">
        <v>0.16111111111111112</v>
      </c>
    </row>
    <row r="584" spans="7:14" x14ac:dyDescent="0.25">
      <c r="G584" t="str">
        <f t="shared" si="14"/>
        <v>KCCN - Kamikaze</v>
      </c>
      <c r="H584">
        <v>60</v>
      </c>
      <c r="I584" t="s">
        <v>703</v>
      </c>
      <c r="J584" t="s">
        <v>704</v>
      </c>
      <c r="K584">
        <v>4</v>
      </c>
      <c r="L584" t="s">
        <v>498</v>
      </c>
      <c r="M584" t="s">
        <v>833</v>
      </c>
      <c r="N584" s="6">
        <v>0.20833333333333334</v>
      </c>
    </row>
    <row r="585" spans="7:14" x14ac:dyDescent="0.25">
      <c r="G585" t="str">
        <f t="shared" si="14"/>
        <v>KCCN - Kamikaze</v>
      </c>
      <c r="H585">
        <v>60</v>
      </c>
      <c r="I585" t="s">
        <v>90</v>
      </c>
      <c r="J585" t="s">
        <v>92</v>
      </c>
      <c r="K585">
        <v>2</v>
      </c>
      <c r="L585" t="s">
        <v>312</v>
      </c>
      <c r="M585" t="s">
        <v>833</v>
      </c>
      <c r="N585" s="6">
        <v>0.24861111111111112</v>
      </c>
    </row>
    <row r="586" spans="7:14" x14ac:dyDescent="0.25">
      <c r="G586" t="str">
        <f t="shared" si="14"/>
        <v>KCCN - Kamikaze</v>
      </c>
      <c r="H586">
        <v>60</v>
      </c>
      <c r="I586" t="s">
        <v>753</v>
      </c>
      <c r="J586" t="s">
        <v>754</v>
      </c>
      <c r="K586">
        <v>3</v>
      </c>
      <c r="L586" t="s">
        <v>498</v>
      </c>
      <c r="M586" t="s">
        <v>833</v>
      </c>
      <c r="N586" s="6">
        <v>0.28263888888888888</v>
      </c>
    </row>
    <row r="587" spans="7:14" x14ac:dyDescent="0.25">
      <c r="G587" t="str">
        <f t="shared" si="14"/>
        <v>KCCN - Kamikaze</v>
      </c>
      <c r="H587">
        <v>60</v>
      </c>
      <c r="I587" t="s">
        <v>90</v>
      </c>
      <c r="J587" t="s">
        <v>91</v>
      </c>
      <c r="K587">
        <v>10</v>
      </c>
      <c r="L587" t="s">
        <v>312</v>
      </c>
      <c r="M587" t="s">
        <v>833</v>
      </c>
      <c r="N587" s="6">
        <v>0.37222222222222223</v>
      </c>
    </row>
    <row r="588" spans="7:14" x14ac:dyDescent="0.25">
      <c r="G588" t="str">
        <f t="shared" si="14"/>
        <v>KCCN - Kamikaze</v>
      </c>
      <c r="H588">
        <v>60</v>
      </c>
      <c r="I588" t="s">
        <v>703</v>
      </c>
      <c r="J588" t="s">
        <v>704</v>
      </c>
      <c r="K588">
        <v>4</v>
      </c>
      <c r="L588" t="s">
        <v>498</v>
      </c>
      <c r="M588" t="s">
        <v>833</v>
      </c>
      <c r="N588" s="6">
        <v>0.39166666666666666</v>
      </c>
    </row>
    <row r="589" spans="7:14" x14ac:dyDescent="0.25">
      <c r="G589" t="str">
        <f t="shared" si="14"/>
        <v>KCCN - Kamikaze</v>
      </c>
      <c r="H589">
        <v>60</v>
      </c>
      <c r="I589" t="s">
        <v>661</v>
      </c>
      <c r="J589" t="s">
        <v>662</v>
      </c>
      <c r="K589">
        <v>11</v>
      </c>
      <c r="L589" t="s">
        <v>312</v>
      </c>
      <c r="M589" t="s">
        <v>833</v>
      </c>
      <c r="N589" s="6">
        <v>0.43124999999999997</v>
      </c>
    </row>
    <row r="590" spans="7:14" x14ac:dyDescent="0.25">
      <c r="G590" t="str">
        <f t="shared" si="14"/>
        <v>KCCN - Kamikaze</v>
      </c>
      <c r="H590">
        <v>60</v>
      </c>
      <c r="I590" t="s">
        <v>661</v>
      </c>
      <c r="J590" t="s">
        <v>662</v>
      </c>
      <c r="K590">
        <v>11</v>
      </c>
      <c r="L590" t="s">
        <v>312</v>
      </c>
      <c r="M590" t="s">
        <v>833</v>
      </c>
      <c r="N590" s="6">
        <v>0.48402777777777778</v>
      </c>
    </row>
    <row r="591" spans="7:14" x14ac:dyDescent="0.25">
      <c r="G591" t="str">
        <f t="shared" si="14"/>
        <v>KCCN - Kamikaze</v>
      </c>
      <c r="H591">
        <v>60</v>
      </c>
      <c r="I591" t="s">
        <v>661</v>
      </c>
      <c r="J591" t="s">
        <v>662</v>
      </c>
      <c r="K591">
        <v>11</v>
      </c>
      <c r="L591" t="s">
        <v>312</v>
      </c>
      <c r="M591" t="s">
        <v>833</v>
      </c>
      <c r="N591" s="6">
        <v>0.51874999999999993</v>
      </c>
    </row>
    <row r="592" spans="7:14" x14ac:dyDescent="0.25">
      <c r="G592" t="str">
        <f t="shared" si="14"/>
        <v>KCCN - Kamikaze</v>
      </c>
      <c r="H592">
        <v>60</v>
      </c>
      <c r="I592" t="s">
        <v>95</v>
      </c>
      <c r="J592" t="s">
        <v>705</v>
      </c>
      <c r="K592">
        <v>7</v>
      </c>
      <c r="L592" t="s">
        <v>498</v>
      </c>
      <c r="M592" t="s">
        <v>833</v>
      </c>
      <c r="N592" s="6">
        <v>0.65069444444444446</v>
      </c>
    </row>
    <row r="593" spans="7:14" x14ac:dyDescent="0.25">
      <c r="G593" t="str">
        <f t="shared" si="14"/>
        <v>KCCN - Kamikaze</v>
      </c>
      <c r="H593">
        <v>60</v>
      </c>
      <c r="I593" t="s">
        <v>750</v>
      </c>
      <c r="J593" t="s">
        <v>755</v>
      </c>
      <c r="K593">
        <v>5</v>
      </c>
      <c r="L593" t="s">
        <v>312</v>
      </c>
      <c r="M593" t="s">
        <v>833</v>
      </c>
      <c r="N593" s="6">
        <v>0.65138888888888891</v>
      </c>
    </row>
    <row r="594" spans="7:14" x14ac:dyDescent="0.25">
      <c r="G594" t="str">
        <f t="shared" si="14"/>
        <v>KCCN - Kamikaze</v>
      </c>
      <c r="H594">
        <v>60</v>
      </c>
      <c r="I594" t="s">
        <v>703</v>
      </c>
      <c r="J594" t="s">
        <v>704</v>
      </c>
      <c r="K594">
        <v>4</v>
      </c>
      <c r="L594" t="s">
        <v>498</v>
      </c>
      <c r="M594" t="s">
        <v>833</v>
      </c>
      <c r="N594" s="6">
        <v>0.66180555555555554</v>
      </c>
    </row>
    <row r="595" spans="7:14" x14ac:dyDescent="0.25">
      <c r="G595" t="str">
        <f t="shared" si="14"/>
        <v>KCCN - Kamikaze</v>
      </c>
      <c r="H595">
        <v>60</v>
      </c>
      <c r="I595" t="s">
        <v>655</v>
      </c>
      <c r="J595" t="s">
        <v>656</v>
      </c>
      <c r="K595">
        <v>3</v>
      </c>
      <c r="L595" t="s">
        <v>312</v>
      </c>
      <c r="M595" t="s">
        <v>833</v>
      </c>
      <c r="N595" s="6">
        <v>0.67569444444444438</v>
      </c>
    </row>
    <row r="596" spans="7:14" x14ac:dyDescent="0.25">
      <c r="G596" t="str">
        <f t="shared" si="14"/>
        <v>KCCN - Kamikaze</v>
      </c>
      <c r="H596">
        <v>60</v>
      </c>
      <c r="I596" t="s">
        <v>90</v>
      </c>
      <c r="J596" t="s">
        <v>91</v>
      </c>
      <c r="K596">
        <v>10</v>
      </c>
      <c r="L596" t="s">
        <v>312</v>
      </c>
      <c r="M596" t="s">
        <v>833</v>
      </c>
      <c r="N596" s="6">
        <v>0.70694444444444438</v>
      </c>
    </row>
    <row r="597" spans="7:14" x14ac:dyDescent="0.25">
      <c r="G597" t="str">
        <f t="shared" si="14"/>
        <v>KCCN - Kamikaze</v>
      </c>
      <c r="H597">
        <v>60</v>
      </c>
      <c r="I597" t="s">
        <v>661</v>
      </c>
      <c r="J597" t="s">
        <v>662</v>
      </c>
      <c r="K597">
        <v>11</v>
      </c>
      <c r="L597" t="s">
        <v>312</v>
      </c>
      <c r="M597" t="s">
        <v>833</v>
      </c>
      <c r="N597" s="6">
        <v>0.7993055555555556</v>
      </c>
    </row>
    <row r="598" spans="7:14" x14ac:dyDescent="0.25">
      <c r="G598" t="str">
        <f t="shared" si="14"/>
        <v>KCCN - Kamikaze</v>
      </c>
      <c r="H598">
        <v>60</v>
      </c>
      <c r="I598" t="s">
        <v>703</v>
      </c>
      <c r="J598" t="s">
        <v>704</v>
      </c>
      <c r="K598">
        <v>4</v>
      </c>
      <c r="L598" t="s">
        <v>498</v>
      </c>
      <c r="M598" t="s">
        <v>833</v>
      </c>
      <c r="N598" s="6">
        <v>0.80625000000000002</v>
      </c>
    </row>
    <row r="599" spans="7:14" x14ac:dyDescent="0.25">
      <c r="G599" t="str">
        <f t="shared" si="14"/>
        <v>KCCN - Kamikaze</v>
      </c>
      <c r="H599">
        <v>60</v>
      </c>
      <c r="I599" t="s">
        <v>753</v>
      </c>
      <c r="J599" t="s">
        <v>754</v>
      </c>
      <c r="K599">
        <v>3</v>
      </c>
      <c r="L599" t="s">
        <v>498</v>
      </c>
      <c r="M599" t="s">
        <v>834</v>
      </c>
      <c r="N599" s="6">
        <v>0.80694444444444446</v>
      </c>
    </row>
    <row r="600" spans="7:14" x14ac:dyDescent="0.25">
      <c r="G600" t="str">
        <f t="shared" si="14"/>
        <v>Acigne 2 Fricad. - Vidra</v>
      </c>
      <c r="H600">
        <v>61</v>
      </c>
      <c r="I600" t="s">
        <v>612</v>
      </c>
      <c r="J600" t="s">
        <v>613</v>
      </c>
      <c r="K600">
        <v>2</v>
      </c>
      <c r="L600" t="s">
        <v>484</v>
      </c>
      <c r="M600" t="s">
        <v>833</v>
      </c>
      <c r="N600" s="6">
        <v>7.0833333333333331E-2</v>
      </c>
    </row>
    <row r="601" spans="7:14" x14ac:dyDescent="0.25">
      <c r="G601" t="str">
        <f t="shared" si="14"/>
        <v>Acigne 2 Fricad. - Vidra</v>
      </c>
      <c r="H601">
        <v>61</v>
      </c>
      <c r="I601" t="s">
        <v>689</v>
      </c>
      <c r="J601" t="s">
        <v>688</v>
      </c>
      <c r="K601">
        <v>1</v>
      </c>
      <c r="L601" t="s">
        <v>496</v>
      </c>
      <c r="M601" t="s">
        <v>833</v>
      </c>
      <c r="N601" s="6">
        <v>0.23750000000000002</v>
      </c>
    </row>
    <row r="602" spans="7:14" x14ac:dyDescent="0.25">
      <c r="G602" t="str">
        <f t="shared" si="14"/>
        <v>Acigne 2 Fricad. - Vidra</v>
      </c>
      <c r="H602">
        <v>61</v>
      </c>
      <c r="I602" t="s">
        <v>689</v>
      </c>
      <c r="J602" t="s">
        <v>688</v>
      </c>
      <c r="K602">
        <v>1</v>
      </c>
      <c r="L602" t="s">
        <v>496</v>
      </c>
      <c r="M602" t="s">
        <v>833</v>
      </c>
      <c r="N602" s="6">
        <v>0.29652777777777778</v>
      </c>
    </row>
    <row r="603" spans="7:14" x14ac:dyDescent="0.25">
      <c r="G603" t="str">
        <f t="shared" si="14"/>
        <v>Acigne 2 Fricad. - Vidra</v>
      </c>
      <c r="H603">
        <v>61</v>
      </c>
      <c r="I603" t="s">
        <v>734</v>
      </c>
      <c r="J603" t="s">
        <v>735</v>
      </c>
      <c r="K603">
        <v>4</v>
      </c>
      <c r="L603" t="s">
        <v>484</v>
      </c>
      <c r="M603" t="s">
        <v>833</v>
      </c>
      <c r="N603" s="6">
        <v>0.34097222222222223</v>
      </c>
    </row>
    <row r="604" spans="7:14" x14ac:dyDescent="0.25">
      <c r="G604" t="str">
        <f t="shared" si="14"/>
        <v>Acigne 2 Fricad. - Vidra</v>
      </c>
      <c r="H604">
        <v>61</v>
      </c>
      <c r="I604" t="s">
        <v>88</v>
      </c>
      <c r="J604" t="s">
        <v>690</v>
      </c>
      <c r="K604">
        <v>7</v>
      </c>
      <c r="L604" t="s">
        <v>496</v>
      </c>
      <c r="M604" t="s">
        <v>833</v>
      </c>
      <c r="N604" s="6">
        <v>0.37083333333333335</v>
      </c>
    </row>
    <row r="605" spans="7:14" x14ac:dyDescent="0.25">
      <c r="G605" t="str">
        <f t="shared" si="14"/>
        <v>Acigne 2 Fricad. - Vidra</v>
      </c>
      <c r="H605">
        <v>61</v>
      </c>
      <c r="I605" t="s">
        <v>689</v>
      </c>
      <c r="J605" t="s">
        <v>688</v>
      </c>
      <c r="K605">
        <v>1</v>
      </c>
      <c r="L605" t="s">
        <v>496</v>
      </c>
      <c r="M605" t="s">
        <v>833</v>
      </c>
      <c r="N605" s="6">
        <v>0.44375000000000003</v>
      </c>
    </row>
    <row r="606" spans="7:14" x14ac:dyDescent="0.25">
      <c r="G606" t="str">
        <f t="shared" si="14"/>
        <v>Acigne 2 Fricad. - Vidra</v>
      </c>
      <c r="H606">
        <v>61</v>
      </c>
      <c r="I606" t="s">
        <v>734</v>
      </c>
      <c r="J606" t="s">
        <v>735</v>
      </c>
      <c r="K606">
        <v>4</v>
      </c>
      <c r="L606" t="s">
        <v>484</v>
      </c>
      <c r="M606" t="s">
        <v>833</v>
      </c>
      <c r="N606" s="6">
        <v>0.46388888888888885</v>
      </c>
    </row>
    <row r="607" spans="7:14" x14ac:dyDescent="0.25">
      <c r="G607" t="str">
        <f t="shared" si="14"/>
        <v>Acigne 2 Fricad. - Vidra</v>
      </c>
      <c r="H607">
        <v>61</v>
      </c>
      <c r="I607" t="s">
        <v>687</v>
      </c>
      <c r="J607" t="s">
        <v>688</v>
      </c>
      <c r="K607">
        <v>3</v>
      </c>
      <c r="L607" t="s">
        <v>496</v>
      </c>
      <c r="M607" t="s">
        <v>833</v>
      </c>
      <c r="N607" s="6">
        <v>0.57361111111111118</v>
      </c>
    </row>
    <row r="608" spans="7:14" x14ac:dyDescent="0.25">
      <c r="G608" t="str">
        <f t="shared" si="14"/>
        <v>Acigne 2 Fricad. - Vidra</v>
      </c>
      <c r="H608">
        <v>61</v>
      </c>
      <c r="I608" t="s">
        <v>687</v>
      </c>
      <c r="J608" t="s">
        <v>688</v>
      </c>
      <c r="K608">
        <v>3</v>
      </c>
      <c r="L608" t="s">
        <v>496</v>
      </c>
      <c r="M608" t="s">
        <v>833</v>
      </c>
      <c r="N608" s="6">
        <v>0.74444444444444446</v>
      </c>
    </row>
    <row r="609" spans="7:14" x14ac:dyDescent="0.25">
      <c r="G609" t="str">
        <f t="shared" si="14"/>
        <v>Acigne 2 Fricad. - Vidra</v>
      </c>
      <c r="H609">
        <v>61</v>
      </c>
      <c r="I609" t="s">
        <v>756</v>
      </c>
      <c r="J609" t="s">
        <v>757</v>
      </c>
      <c r="K609">
        <v>5</v>
      </c>
      <c r="L609" t="s">
        <v>484</v>
      </c>
      <c r="M609" t="s">
        <v>833</v>
      </c>
      <c r="N609" s="6">
        <v>0.75624999999999998</v>
      </c>
    </row>
    <row r="610" spans="7:14" x14ac:dyDescent="0.25">
      <c r="G610" t="str">
        <f t="shared" si="14"/>
        <v>Meridian E - Ieper</v>
      </c>
      <c r="H610">
        <v>62</v>
      </c>
      <c r="I610" t="s">
        <v>57</v>
      </c>
      <c r="J610" t="s">
        <v>56</v>
      </c>
      <c r="K610">
        <v>8</v>
      </c>
      <c r="L610" t="s">
        <v>480</v>
      </c>
      <c r="M610" t="s">
        <v>833</v>
      </c>
      <c r="N610" s="6">
        <v>2.2916666666666669E-2</v>
      </c>
    </row>
    <row r="611" spans="7:14" x14ac:dyDescent="0.25">
      <c r="G611" t="str">
        <f t="shared" si="14"/>
        <v>Meridian E - Ieper</v>
      </c>
      <c r="H611">
        <v>62</v>
      </c>
      <c r="I611" t="s">
        <v>52</v>
      </c>
      <c r="J611" t="s">
        <v>53</v>
      </c>
      <c r="K611">
        <v>1</v>
      </c>
      <c r="L611" t="s">
        <v>480</v>
      </c>
      <c r="M611" t="s">
        <v>833</v>
      </c>
      <c r="N611" s="6">
        <v>4.5138888888888888E-2</v>
      </c>
    </row>
    <row r="612" spans="7:14" x14ac:dyDescent="0.25">
      <c r="G612" t="str">
        <f t="shared" si="14"/>
        <v>Meridian E - Ieper</v>
      </c>
      <c r="H612">
        <v>62</v>
      </c>
      <c r="I612" t="s">
        <v>58</v>
      </c>
      <c r="J612" t="s">
        <v>59</v>
      </c>
      <c r="K612">
        <v>9</v>
      </c>
      <c r="L612" t="s">
        <v>480</v>
      </c>
      <c r="M612" t="s">
        <v>833</v>
      </c>
      <c r="N612" s="6">
        <v>6.805555555555555E-2</v>
      </c>
    </row>
    <row r="613" spans="7:14" x14ac:dyDescent="0.25">
      <c r="G613" t="str">
        <f t="shared" si="14"/>
        <v>Meridian E - Ieper</v>
      </c>
      <c r="H613">
        <v>62</v>
      </c>
      <c r="I613" t="s">
        <v>330</v>
      </c>
      <c r="J613" t="s">
        <v>643</v>
      </c>
      <c r="K613">
        <v>5</v>
      </c>
      <c r="L613" t="s">
        <v>495</v>
      </c>
      <c r="M613" t="s">
        <v>833</v>
      </c>
      <c r="N613" s="6">
        <v>8.5416666666666655E-2</v>
      </c>
    </row>
    <row r="614" spans="7:14" x14ac:dyDescent="0.25">
      <c r="G614" t="str">
        <f t="shared" si="14"/>
        <v>Meridian E - Ieper</v>
      </c>
      <c r="H614">
        <v>62</v>
      </c>
      <c r="I614" t="s">
        <v>62</v>
      </c>
      <c r="J614" t="s">
        <v>63</v>
      </c>
      <c r="K614">
        <v>2</v>
      </c>
      <c r="L614" t="s">
        <v>480</v>
      </c>
      <c r="M614" t="s">
        <v>833</v>
      </c>
      <c r="N614" s="6">
        <v>0.10416666666666667</v>
      </c>
    </row>
    <row r="615" spans="7:14" x14ac:dyDescent="0.25">
      <c r="G615" t="str">
        <f t="shared" si="14"/>
        <v>Meridian E - Ieper</v>
      </c>
      <c r="H615">
        <v>62</v>
      </c>
      <c r="I615" t="s">
        <v>58</v>
      </c>
      <c r="J615" t="s">
        <v>59</v>
      </c>
      <c r="K615">
        <v>9</v>
      </c>
      <c r="L615" t="s">
        <v>480</v>
      </c>
      <c r="M615" t="s">
        <v>833</v>
      </c>
      <c r="N615" s="6">
        <v>0.12222222222222223</v>
      </c>
    </row>
    <row r="616" spans="7:14" x14ac:dyDescent="0.25">
      <c r="G616" t="str">
        <f t="shared" si="14"/>
        <v>Meridian E - Ieper</v>
      </c>
      <c r="H616">
        <v>62</v>
      </c>
      <c r="I616" t="s">
        <v>20</v>
      </c>
      <c r="J616" t="s">
        <v>740</v>
      </c>
      <c r="K616">
        <v>1</v>
      </c>
      <c r="L616" t="s">
        <v>495</v>
      </c>
      <c r="M616" t="s">
        <v>833</v>
      </c>
      <c r="N616" s="6">
        <v>0.22430555555555556</v>
      </c>
    </row>
    <row r="617" spans="7:14" x14ac:dyDescent="0.25">
      <c r="G617" t="str">
        <f t="shared" si="14"/>
        <v>Meridian E - Ieper</v>
      </c>
      <c r="H617">
        <v>62</v>
      </c>
      <c r="I617" t="s">
        <v>60</v>
      </c>
      <c r="J617" t="s">
        <v>61</v>
      </c>
      <c r="K617">
        <v>7</v>
      </c>
      <c r="L617" t="s">
        <v>480</v>
      </c>
      <c r="M617" t="s">
        <v>833</v>
      </c>
      <c r="N617" s="6">
        <v>0.43263888888888885</v>
      </c>
    </row>
    <row r="618" spans="7:14" x14ac:dyDescent="0.25">
      <c r="G618" t="str">
        <f t="shared" si="14"/>
        <v>Meridian E - Ieper</v>
      </c>
      <c r="H618">
        <v>62</v>
      </c>
      <c r="I618" t="s">
        <v>52</v>
      </c>
      <c r="J618" t="s">
        <v>53</v>
      </c>
      <c r="K618">
        <v>1</v>
      </c>
      <c r="L618" t="s">
        <v>480</v>
      </c>
      <c r="M618" t="s">
        <v>833</v>
      </c>
      <c r="N618" s="6">
        <v>0.46458333333333335</v>
      </c>
    </row>
    <row r="619" spans="7:14" x14ac:dyDescent="0.25">
      <c r="G619" t="str">
        <f t="shared" si="14"/>
        <v>Meridian E - Ieper</v>
      </c>
      <c r="H619">
        <v>62</v>
      </c>
      <c r="I619" t="s">
        <v>55</v>
      </c>
      <c r="J619" t="s">
        <v>56</v>
      </c>
      <c r="K619">
        <v>6</v>
      </c>
      <c r="L619" t="s">
        <v>480</v>
      </c>
      <c r="M619" t="s">
        <v>833</v>
      </c>
      <c r="N619" s="6">
        <v>0.46527777777777773</v>
      </c>
    </row>
    <row r="620" spans="7:14" x14ac:dyDescent="0.25">
      <c r="G620" t="str">
        <f t="shared" si="14"/>
        <v>Meridian E - Ieper</v>
      </c>
      <c r="H620">
        <v>62</v>
      </c>
      <c r="I620" t="s">
        <v>58</v>
      </c>
      <c r="J620" t="s">
        <v>59</v>
      </c>
      <c r="K620">
        <v>9</v>
      </c>
      <c r="L620" t="s">
        <v>480</v>
      </c>
      <c r="M620" t="s">
        <v>833</v>
      </c>
      <c r="N620" s="6">
        <v>0.49513888888888885</v>
      </c>
    </row>
    <row r="621" spans="7:14" x14ac:dyDescent="0.25">
      <c r="G621" t="str">
        <f t="shared" si="14"/>
        <v>Meridian E - Ieper</v>
      </c>
      <c r="H621">
        <v>62</v>
      </c>
      <c r="I621" t="s">
        <v>58</v>
      </c>
      <c r="J621" t="s">
        <v>59</v>
      </c>
      <c r="K621">
        <v>9</v>
      </c>
      <c r="L621" t="s">
        <v>480</v>
      </c>
      <c r="M621" t="s">
        <v>833</v>
      </c>
      <c r="N621" s="6">
        <v>0.51388888888888895</v>
      </c>
    </row>
    <row r="622" spans="7:14" x14ac:dyDescent="0.25">
      <c r="G622" t="str">
        <f t="shared" si="14"/>
        <v>Mokka - BKS</v>
      </c>
      <c r="H622">
        <v>63</v>
      </c>
      <c r="I622" t="s">
        <v>67</v>
      </c>
      <c r="J622" t="s">
        <v>102</v>
      </c>
      <c r="K622">
        <v>7</v>
      </c>
      <c r="L622" t="s">
        <v>491</v>
      </c>
      <c r="M622" t="s">
        <v>833</v>
      </c>
      <c r="N622" s="6">
        <v>9.1666666666666674E-2</v>
      </c>
    </row>
    <row r="623" spans="7:14" x14ac:dyDescent="0.25">
      <c r="G623" t="str">
        <f t="shared" si="14"/>
        <v>Mokka - BKS</v>
      </c>
      <c r="H623">
        <v>63</v>
      </c>
      <c r="I623" t="s">
        <v>131</v>
      </c>
      <c r="J623" t="s">
        <v>132</v>
      </c>
      <c r="K623">
        <v>2</v>
      </c>
      <c r="L623" t="s">
        <v>473</v>
      </c>
      <c r="M623" t="s">
        <v>833</v>
      </c>
      <c r="N623" s="6">
        <v>0.17916666666666667</v>
      </c>
    </row>
    <row r="624" spans="7:14" x14ac:dyDescent="0.25">
      <c r="G624" t="str">
        <f t="shared" si="14"/>
        <v>Mokka - BKS</v>
      </c>
      <c r="H624">
        <v>63</v>
      </c>
      <c r="I624" t="s">
        <v>389</v>
      </c>
      <c r="J624" t="s">
        <v>390</v>
      </c>
      <c r="K624">
        <v>21</v>
      </c>
      <c r="L624" t="s">
        <v>473</v>
      </c>
      <c r="M624" t="s">
        <v>833</v>
      </c>
      <c r="N624" s="6">
        <v>0.34236111111111112</v>
      </c>
    </row>
    <row r="625" spans="7:14" x14ac:dyDescent="0.25">
      <c r="G625" t="str">
        <f t="shared" si="14"/>
        <v>Mokka - BKS</v>
      </c>
      <c r="H625">
        <v>63</v>
      </c>
      <c r="I625" t="s">
        <v>67</v>
      </c>
      <c r="J625" t="s">
        <v>101</v>
      </c>
      <c r="K625">
        <v>9</v>
      </c>
      <c r="L625" t="s">
        <v>491</v>
      </c>
      <c r="M625" t="s">
        <v>833</v>
      </c>
      <c r="N625" s="6">
        <v>0.5131944444444444</v>
      </c>
    </row>
    <row r="626" spans="7:14" x14ac:dyDescent="0.25">
      <c r="G626" t="str">
        <f t="shared" si="14"/>
        <v>Mokka - BKS</v>
      </c>
      <c r="H626">
        <v>63</v>
      </c>
      <c r="I626" t="s">
        <v>20</v>
      </c>
      <c r="J626" t="s">
        <v>758</v>
      </c>
      <c r="K626">
        <v>9</v>
      </c>
      <c r="L626" t="s">
        <v>473</v>
      </c>
      <c r="M626" t="s">
        <v>833</v>
      </c>
      <c r="N626" s="6">
        <v>0.62152777777777779</v>
      </c>
    </row>
    <row r="627" spans="7:14" x14ac:dyDescent="0.25">
      <c r="G627" t="str">
        <f t="shared" si="14"/>
        <v>Mokka - BKS</v>
      </c>
      <c r="H627">
        <v>63</v>
      </c>
      <c r="I627" t="s">
        <v>67</v>
      </c>
      <c r="J627" t="s">
        <v>101</v>
      </c>
      <c r="K627">
        <v>9</v>
      </c>
      <c r="L627" t="s">
        <v>491</v>
      </c>
      <c r="M627" t="s">
        <v>833</v>
      </c>
      <c r="N627" s="6">
        <v>0.7368055555555556</v>
      </c>
    </row>
    <row r="628" spans="7:14" x14ac:dyDescent="0.25">
      <c r="G628" t="str">
        <f t="shared" si="14"/>
        <v>Viking Amsterd. - MDR Mix</v>
      </c>
      <c r="H628">
        <v>64</v>
      </c>
      <c r="I628" t="s">
        <v>596</v>
      </c>
      <c r="J628" t="s">
        <v>597</v>
      </c>
      <c r="K628">
        <v>6</v>
      </c>
      <c r="L628" t="s">
        <v>478</v>
      </c>
      <c r="M628" t="s">
        <v>834</v>
      </c>
      <c r="N628" s="6">
        <v>7.6388888888888886E-3</v>
      </c>
    </row>
    <row r="629" spans="7:14" x14ac:dyDescent="0.25">
      <c r="G629" t="str">
        <f t="shared" si="14"/>
        <v>Viking Amsterd. - MDR Mix</v>
      </c>
      <c r="H629">
        <v>64</v>
      </c>
      <c r="I629" t="s">
        <v>602</v>
      </c>
      <c r="J629" t="s">
        <v>603</v>
      </c>
      <c r="K629">
        <v>4</v>
      </c>
      <c r="L629" t="s">
        <v>478</v>
      </c>
      <c r="M629" t="s">
        <v>833</v>
      </c>
      <c r="N629" s="6">
        <v>0.18819444444444444</v>
      </c>
    </row>
    <row r="630" spans="7:14" x14ac:dyDescent="0.25">
      <c r="G630" t="str">
        <f t="shared" si="14"/>
        <v>Viking Amsterd. - MDR Mix</v>
      </c>
      <c r="H630">
        <v>64</v>
      </c>
      <c r="I630" t="s">
        <v>600</v>
      </c>
      <c r="J630" t="s">
        <v>601</v>
      </c>
      <c r="K630">
        <v>7</v>
      </c>
      <c r="L630" t="s">
        <v>478</v>
      </c>
      <c r="M630" t="s">
        <v>833</v>
      </c>
      <c r="N630" s="6">
        <v>0.21041666666666667</v>
      </c>
    </row>
    <row r="631" spans="7:14" x14ac:dyDescent="0.25">
      <c r="G631" t="str">
        <f t="shared" si="14"/>
        <v>Viking Amsterd. - MDR Mix</v>
      </c>
      <c r="H631">
        <v>64</v>
      </c>
      <c r="I631" t="s">
        <v>36</v>
      </c>
      <c r="J631" t="s">
        <v>743</v>
      </c>
      <c r="K631">
        <v>16</v>
      </c>
      <c r="L631" t="s">
        <v>492</v>
      </c>
      <c r="M631" t="s">
        <v>833</v>
      </c>
      <c r="N631" s="6">
        <v>0.24374999999999999</v>
      </c>
    </row>
    <row r="632" spans="7:14" x14ac:dyDescent="0.25">
      <c r="G632" t="str">
        <f t="shared" si="14"/>
        <v>Viking Amsterd. - MDR Mix</v>
      </c>
      <c r="H632">
        <v>64</v>
      </c>
      <c r="I632" t="s">
        <v>36</v>
      </c>
      <c r="J632" t="s">
        <v>743</v>
      </c>
      <c r="K632">
        <v>16</v>
      </c>
      <c r="L632" t="s">
        <v>492</v>
      </c>
      <c r="M632" t="s">
        <v>833</v>
      </c>
      <c r="N632" s="6">
        <v>0.27291666666666664</v>
      </c>
    </row>
    <row r="633" spans="7:14" x14ac:dyDescent="0.25">
      <c r="G633" t="str">
        <f t="shared" si="14"/>
        <v>Viking Amsterd. - MDR Mix</v>
      </c>
      <c r="H633">
        <v>64</v>
      </c>
      <c r="J633" t="s">
        <v>293</v>
      </c>
      <c r="K633">
        <v>100</v>
      </c>
      <c r="L633" t="s">
        <v>478</v>
      </c>
      <c r="M633" t="s">
        <v>834</v>
      </c>
      <c r="N633" s="6">
        <v>0.37152777777777773</v>
      </c>
    </row>
    <row r="634" spans="7:14" x14ac:dyDescent="0.25">
      <c r="G634" t="str">
        <f t="shared" si="14"/>
        <v>Viking Amsterd. - MDR Mix</v>
      </c>
      <c r="H634">
        <v>64</v>
      </c>
      <c r="I634" t="s">
        <v>596</v>
      </c>
      <c r="J634" t="s">
        <v>597</v>
      </c>
      <c r="K634">
        <v>6</v>
      </c>
      <c r="L634" t="s">
        <v>478</v>
      </c>
      <c r="M634" t="s">
        <v>835</v>
      </c>
      <c r="N634" s="6">
        <v>0.42291666666666666</v>
      </c>
    </row>
    <row r="635" spans="7:14" x14ac:dyDescent="0.25">
      <c r="G635" t="str">
        <f t="shared" si="14"/>
        <v>Viking Amsterd. - MDR Mix</v>
      </c>
      <c r="H635">
        <v>64</v>
      </c>
      <c r="I635" t="s">
        <v>651</v>
      </c>
      <c r="J635" t="s">
        <v>652</v>
      </c>
      <c r="K635">
        <v>15</v>
      </c>
      <c r="L635" t="s">
        <v>492</v>
      </c>
      <c r="M635" t="s">
        <v>833</v>
      </c>
      <c r="N635" s="6">
        <v>0.45208333333333334</v>
      </c>
    </row>
    <row r="636" spans="7:14" x14ac:dyDescent="0.25">
      <c r="G636" t="str">
        <f t="shared" si="14"/>
        <v>Viking Amsterd. - MDR Mix</v>
      </c>
      <c r="H636">
        <v>64</v>
      </c>
      <c r="I636" t="s">
        <v>602</v>
      </c>
      <c r="J636" t="s">
        <v>603</v>
      </c>
      <c r="K636">
        <v>4</v>
      </c>
      <c r="L636" t="s">
        <v>478</v>
      </c>
      <c r="M636" t="s">
        <v>834</v>
      </c>
      <c r="N636" s="6">
        <v>0.47013888888888888</v>
      </c>
    </row>
    <row r="637" spans="7:14" x14ac:dyDescent="0.25">
      <c r="G637" t="str">
        <f t="shared" si="14"/>
        <v>Viking Amsterd. - MDR Mix</v>
      </c>
      <c r="H637">
        <v>64</v>
      </c>
      <c r="I637" t="s">
        <v>693</v>
      </c>
      <c r="J637" t="s">
        <v>694</v>
      </c>
      <c r="K637">
        <v>5</v>
      </c>
      <c r="L637" t="s">
        <v>478</v>
      </c>
      <c r="M637" t="s">
        <v>833</v>
      </c>
      <c r="N637" s="6">
        <v>0.53055555555555556</v>
      </c>
    </row>
    <row r="638" spans="7:14" x14ac:dyDescent="0.25">
      <c r="G638" t="str">
        <f t="shared" si="14"/>
        <v>Viking Amsterd. - MDR Mix</v>
      </c>
      <c r="H638">
        <v>64</v>
      </c>
      <c r="I638" t="s">
        <v>718</v>
      </c>
      <c r="J638" t="s">
        <v>719</v>
      </c>
      <c r="K638">
        <v>4</v>
      </c>
      <c r="L638" t="s">
        <v>492</v>
      </c>
      <c r="M638" t="s">
        <v>833</v>
      </c>
      <c r="N638" s="6">
        <v>0.5625</v>
      </c>
    </row>
    <row r="639" spans="7:14" x14ac:dyDescent="0.25">
      <c r="G639" t="str">
        <f t="shared" si="14"/>
        <v>Viking Amsterd. - MDR Mix</v>
      </c>
      <c r="H639">
        <v>64</v>
      </c>
      <c r="J639" t="s">
        <v>293</v>
      </c>
      <c r="K639">
        <v>100</v>
      </c>
      <c r="L639" t="s">
        <v>478</v>
      </c>
      <c r="M639" t="s">
        <v>834</v>
      </c>
      <c r="N639" s="6">
        <v>0.65833333333333333</v>
      </c>
    </row>
    <row r="640" spans="7:14" x14ac:dyDescent="0.25">
      <c r="G640" t="str">
        <f t="shared" si="14"/>
        <v>Viking Amsterd. - MDR Mix</v>
      </c>
      <c r="H640">
        <v>64</v>
      </c>
      <c r="J640" t="s">
        <v>293</v>
      </c>
      <c r="K640">
        <v>100</v>
      </c>
      <c r="L640" t="s">
        <v>478</v>
      </c>
      <c r="M640" t="s">
        <v>835</v>
      </c>
      <c r="N640" s="6">
        <v>0.65902777777777777</v>
      </c>
    </row>
    <row r="641" spans="7:14" x14ac:dyDescent="0.25">
      <c r="G641" t="str">
        <f t="shared" si="14"/>
        <v>Viking Amsterd. - MDR Mix</v>
      </c>
      <c r="H641">
        <v>64</v>
      </c>
      <c r="I641" t="s">
        <v>651</v>
      </c>
      <c r="J641" t="s">
        <v>652</v>
      </c>
      <c r="K641">
        <v>15</v>
      </c>
      <c r="L641" t="s">
        <v>492</v>
      </c>
      <c r="M641" t="s">
        <v>833</v>
      </c>
      <c r="N641" s="6">
        <v>0.71805555555555556</v>
      </c>
    </row>
    <row r="642" spans="7:14" x14ac:dyDescent="0.25">
      <c r="G642" t="str">
        <f t="shared" si="14"/>
        <v>Viking Amsterd. - MDR Mix</v>
      </c>
      <c r="H642">
        <v>64</v>
      </c>
      <c r="I642" t="s">
        <v>36</v>
      </c>
      <c r="J642" t="s">
        <v>743</v>
      </c>
      <c r="K642">
        <v>16</v>
      </c>
      <c r="L642" t="s">
        <v>492</v>
      </c>
      <c r="M642" t="s">
        <v>834</v>
      </c>
      <c r="N642" s="6">
        <v>0.7680555555555556</v>
      </c>
    </row>
    <row r="643" spans="7:14" x14ac:dyDescent="0.25">
      <c r="G643" t="str">
        <f t="shared" si="14"/>
        <v>Viking Venlo B - KV Knudde A</v>
      </c>
      <c r="H643">
        <v>68</v>
      </c>
      <c r="I643" t="s">
        <v>630</v>
      </c>
      <c r="J643" t="s">
        <v>488</v>
      </c>
      <c r="K643">
        <v>1</v>
      </c>
      <c r="L643" t="s">
        <v>507</v>
      </c>
      <c r="M643" t="s">
        <v>833</v>
      </c>
      <c r="N643" s="6">
        <v>0.12152777777777778</v>
      </c>
    </row>
    <row r="644" spans="7:14" x14ac:dyDescent="0.25">
      <c r="G644" t="str">
        <f t="shared" si="14"/>
        <v>Viking Venlo B - KV Knudde A</v>
      </c>
      <c r="H644">
        <v>68</v>
      </c>
      <c r="I644" t="s">
        <v>34</v>
      </c>
      <c r="J644" t="s">
        <v>553</v>
      </c>
      <c r="K644">
        <v>9</v>
      </c>
      <c r="L644" t="s">
        <v>465</v>
      </c>
      <c r="M644" t="s">
        <v>833</v>
      </c>
      <c r="N644" s="6">
        <v>0.20208333333333331</v>
      </c>
    </row>
    <row r="645" spans="7:14" x14ac:dyDescent="0.25">
      <c r="G645" t="str">
        <f t="shared" ref="G645:G708" si="15">VLOOKUP(H645,$P$4:$U$161,6,FALSE)</f>
        <v>Viking Venlo B - KV Knudde A</v>
      </c>
      <c r="H645">
        <v>68</v>
      </c>
      <c r="J645" t="s">
        <v>293</v>
      </c>
      <c r="K645">
        <v>100</v>
      </c>
      <c r="L645" t="s">
        <v>488</v>
      </c>
      <c r="M645" t="s">
        <v>833</v>
      </c>
      <c r="N645" s="6">
        <v>0.44375000000000003</v>
      </c>
    </row>
    <row r="646" spans="7:14" x14ac:dyDescent="0.25">
      <c r="G646" t="str">
        <f t="shared" si="15"/>
        <v>Viking Venlo B - KV Knudde A</v>
      </c>
      <c r="H646">
        <v>68</v>
      </c>
      <c r="I646" t="s">
        <v>759</v>
      </c>
      <c r="J646" t="s">
        <v>488</v>
      </c>
      <c r="K646">
        <v>6</v>
      </c>
      <c r="L646" t="s">
        <v>507</v>
      </c>
      <c r="M646" t="s">
        <v>833</v>
      </c>
      <c r="N646" s="6">
        <v>0.46666666666666662</v>
      </c>
    </row>
    <row r="647" spans="7:14" x14ac:dyDescent="0.25">
      <c r="G647" t="str">
        <f t="shared" si="15"/>
        <v>Viking Venlo B - KV Knudde A</v>
      </c>
      <c r="H647">
        <v>68</v>
      </c>
      <c r="I647" t="s">
        <v>628</v>
      </c>
      <c r="J647" t="s">
        <v>488</v>
      </c>
      <c r="K647">
        <v>8</v>
      </c>
      <c r="L647" t="s">
        <v>507</v>
      </c>
      <c r="M647" t="s">
        <v>833</v>
      </c>
      <c r="N647" s="6">
        <v>0.68958333333333333</v>
      </c>
    </row>
    <row r="648" spans="7:14" x14ac:dyDescent="0.25">
      <c r="G648" t="str">
        <f t="shared" si="15"/>
        <v>Viking Venlo B - KV Knudde A</v>
      </c>
      <c r="H648">
        <v>68</v>
      </c>
      <c r="I648" t="s">
        <v>561</v>
      </c>
      <c r="J648" t="s">
        <v>562</v>
      </c>
      <c r="K648">
        <v>17</v>
      </c>
      <c r="L648" t="s">
        <v>465</v>
      </c>
      <c r="M648" t="s">
        <v>833</v>
      </c>
      <c r="N648" s="6">
        <v>0.70624999999999993</v>
      </c>
    </row>
    <row r="649" spans="7:14" x14ac:dyDescent="0.25">
      <c r="G649" t="str">
        <f t="shared" si="15"/>
        <v>Viking Venlo B - KV Knudde A</v>
      </c>
      <c r="H649">
        <v>68</v>
      </c>
      <c r="I649" t="s">
        <v>759</v>
      </c>
      <c r="J649" t="s">
        <v>488</v>
      </c>
      <c r="K649">
        <v>6</v>
      </c>
      <c r="L649" t="s">
        <v>507</v>
      </c>
      <c r="M649" t="s">
        <v>833</v>
      </c>
      <c r="N649" s="6">
        <v>0.76250000000000007</v>
      </c>
    </row>
    <row r="650" spans="7:14" x14ac:dyDescent="0.25">
      <c r="G650" t="str">
        <f t="shared" si="15"/>
        <v>Viking Venlo B - KV Knudde A</v>
      </c>
      <c r="H650">
        <v>68</v>
      </c>
      <c r="I650" t="s">
        <v>561</v>
      </c>
      <c r="J650" t="s">
        <v>562</v>
      </c>
      <c r="K650">
        <v>17</v>
      </c>
      <c r="L650" t="s">
        <v>465</v>
      </c>
      <c r="M650" t="s">
        <v>833</v>
      </c>
      <c r="N650" s="6">
        <v>0.76736111111111116</v>
      </c>
    </row>
    <row r="651" spans="7:14" x14ac:dyDescent="0.25">
      <c r="G651" t="str">
        <f t="shared" si="15"/>
        <v>Manchester - KCCN</v>
      </c>
      <c r="H651">
        <v>70</v>
      </c>
      <c r="I651" t="s">
        <v>661</v>
      </c>
      <c r="J651" t="s">
        <v>662</v>
      </c>
      <c r="K651">
        <v>11</v>
      </c>
      <c r="L651" t="s">
        <v>312</v>
      </c>
      <c r="M651" t="s">
        <v>833</v>
      </c>
      <c r="N651" s="6">
        <v>3.888888888888889E-2</v>
      </c>
    </row>
    <row r="652" spans="7:14" x14ac:dyDescent="0.25">
      <c r="G652" t="str">
        <f t="shared" si="15"/>
        <v>Manchester - KCCN</v>
      </c>
      <c r="H652">
        <v>70</v>
      </c>
      <c r="I652" t="s">
        <v>541</v>
      </c>
      <c r="J652" t="s">
        <v>589</v>
      </c>
      <c r="K652">
        <v>14</v>
      </c>
      <c r="L652" t="s">
        <v>476</v>
      </c>
      <c r="M652" t="s">
        <v>833</v>
      </c>
      <c r="N652" s="6">
        <v>4.5833333333333337E-2</v>
      </c>
    </row>
    <row r="653" spans="7:14" x14ac:dyDescent="0.25">
      <c r="G653" t="str">
        <f t="shared" si="15"/>
        <v>Manchester - KCCN</v>
      </c>
      <c r="H653">
        <v>70</v>
      </c>
      <c r="I653" t="s">
        <v>90</v>
      </c>
      <c r="J653" t="s">
        <v>91</v>
      </c>
      <c r="K653">
        <v>10</v>
      </c>
      <c r="L653" t="s">
        <v>312</v>
      </c>
      <c r="M653" t="s">
        <v>833</v>
      </c>
      <c r="N653" s="6">
        <v>4.7222222222222221E-2</v>
      </c>
    </row>
    <row r="654" spans="7:14" x14ac:dyDescent="0.25">
      <c r="G654" t="str">
        <f t="shared" si="15"/>
        <v>Manchester - KCCN</v>
      </c>
      <c r="H654">
        <v>70</v>
      </c>
      <c r="I654" t="s">
        <v>90</v>
      </c>
      <c r="J654" t="s">
        <v>91</v>
      </c>
      <c r="K654">
        <v>10</v>
      </c>
      <c r="L654" t="s">
        <v>312</v>
      </c>
      <c r="M654" t="s">
        <v>833</v>
      </c>
      <c r="N654" s="6">
        <v>4.7916666666666663E-2</v>
      </c>
    </row>
    <row r="655" spans="7:14" x14ac:dyDescent="0.25">
      <c r="G655" t="str">
        <f t="shared" si="15"/>
        <v>Manchester - KCCN</v>
      </c>
      <c r="H655">
        <v>70</v>
      </c>
      <c r="I655" t="s">
        <v>760</v>
      </c>
      <c r="J655" t="s">
        <v>761</v>
      </c>
      <c r="K655">
        <v>5</v>
      </c>
      <c r="L655" t="s">
        <v>476</v>
      </c>
      <c r="M655" t="s">
        <v>833</v>
      </c>
      <c r="N655" s="6">
        <v>8.4027777777777771E-2</v>
      </c>
    </row>
    <row r="656" spans="7:14" x14ac:dyDescent="0.25">
      <c r="G656" t="str">
        <f t="shared" si="15"/>
        <v>Manchester - KCCN</v>
      </c>
      <c r="H656">
        <v>70</v>
      </c>
      <c r="I656" t="s">
        <v>661</v>
      </c>
      <c r="J656" t="s">
        <v>662</v>
      </c>
      <c r="K656">
        <v>11</v>
      </c>
      <c r="L656" t="s">
        <v>312</v>
      </c>
      <c r="M656" t="s">
        <v>833</v>
      </c>
      <c r="N656" s="6">
        <v>0.42152777777777778</v>
      </c>
    </row>
    <row r="657" spans="7:14" x14ac:dyDescent="0.25">
      <c r="G657" t="str">
        <f t="shared" si="15"/>
        <v>Manchester - KCCN</v>
      </c>
      <c r="H657">
        <v>70</v>
      </c>
      <c r="I657" t="s">
        <v>541</v>
      </c>
      <c r="J657" t="s">
        <v>589</v>
      </c>
      <c r="K657">
        <v>14</v>
      </c>
      <c r="L657" t="s">
        <v>476</v>
      </c>
      <c r="M657" t="s">
        <v>833</v>
      </c>
      <c r="N657" s="6">
        <v>0.42638888888888887</v>
      </c>
    </row>
    <row r="658" spans="7:14" x14ac:dyDescent="0.25">
      <c r="G658" t="str">
        <f t="shared" si="15"/>
        <v>Manchester - KCCN</v>
      </c>
      <c r="H658">
        <v>70</v>
      </c>
      <c r="I658" t="s">
        <v>90</v>
      </c>
      <c r="J658" t="s">
        <v>92</v>
      </c>
      <c r="K658">
        <v>2</v>
      </c>
      <c r="L658" t="s">
        <v>312</v>
      </c>
      <c r="M658" t="s">
        <v>833</v>
      </c>
      <c r="N658" s="6">
        <v>0.43124999999999997</v>
      </c>
    </row>
    <row r="659" spans="7:14" x14ac:dyDescent="0.25">
      <c r="G659" t="str">
        <f t="shared" si="15"/>
        <v>Manchester - KCCN</v>
      </c>
      <c r="H659">
        <v>70</v>
      </c>
      <c r="I659" t="s">
        <v>541</v>
      </c>
      <c r="J659" t="s">
        <v>589</v>
      </c>
      <c r="K659">
        <v>14</v>
      </c>
      <c r="L659" t="s">
        <v>476</v>
      </c>
      <c r="M659" t="s">
        <v>833</v>
      </c>
      <c r="N659" s="6">
        <v>0.44236111111111115</v>
      </c>
    </row>
    <row r="660" spans="7:14" x14ac:dyDescent="0.25">
      <c r="G660" t="str">
        <f t="shared" si="15"/>
        <v>Manchester - KCCN</v>
      </c>
      <c r="H660">
        <v>70</v>
      </c>
      <c r="I660" t="s">
        <v>90</v>
      </c>
      <c r="J660" t="s">
        <v>91</v>
      </c>
      <c r="K660">
        <v>10</v>
      </c>
      <c r="L660" t="s">
        <v>312</v>
      </c>
      <c r="M660" t="s">
        <v>833</v>
      </c>
      <c r="N660" s="6">
        <v>0.47152777777777777</v>
      </c>
    </row>
    <row r="661" spans="7:14" x14ac:dyDescent="0.25">
      <c r="G661" t="str">
        <f t="shared" si="15"/>
        <v>Manchester - KCCN</v>
      </c>
      <c r="H661">
        <v>70</v>
      </c>
      <c r="I661" t="s">
        <v>750</v>
      </c>
      <c r="J661" t="s">
        <v>755</v>
      </c>
      <c r="K661">
        <v>5</v>
      </c>
      <c r="L661" t="s">
        <v>312</v>
      </c>
      <c r="M661" t="s">
        <v>833</v>
      </c>
      <c r="N661" s="6">
        <v>0.54861111111111105</v>
      </c>
    </row>
    <row r="662" spans="7:14" x14ac:dyDescent="0.25">
      <c r="G662" t="str">
        <f t="shared" si="15"/>
        <v>Manchester - KCCN</v>
      </c>
      <c r="H662">
        <v>70</v>
      </c>
      <c r="I662" t="s">
        <v>760</v>
      </c>
      <c r="J662" t="s">
        <v>761</v>
      </c>
      <c r="K662">
        <v>5</v>
      </c>
      <c r="L662" t="s">
        <v>476</v>
      </c>
      <c r="M662" t="s">
        <v>834</v>
      </c>
      <c r="N662" s="6">
        <v>0.5493055555555556</v>
      </c>
    </row>
    <row r="663" spans="7:14" x14ac:dyDescent="0.25">
      <c r="G663" t="str">
        <f t="shared" si="15"/>
        <v>Manchester - KCCN</v>
      </c>
      <c r="H663">
        <v>70</v>
      </c>
      <c r="I663" t="s">
        <v>541</v>
      </c>
      <c r="J663" t="s">
        <v>589</v>
      </c>
      <c r="K663">
        <v>14</v>
      </c>
      <c r="L663" t="s">
        <v>476</v>
      </c>
      <c r="M663" t="s">
        <v>833</v>
      </c>
      <c r="N663" s="6">
        <v>0.55555555555555558</v>
      </c>
    </row>
    <row r="664" spans="7:14" x14ac:dyDescent="0.25">
      <c r="G664" t="str">
        <f t="shared" si="15"/>
        <v>Manchester - KCCN</v>
      </c>
      <c r="H664">
        <v>70</v>
      </c>
      <c r="I664" t="s">
        <v>661</v>
      </c>
      <c r="J664" t="s">
        <v>662</v>
      </c>
      <c r="K664">
        <v>11</v>
      </c>
      <c r="L664" t="s">
        <v>312</v>
      </c>
      <c r="M664" t="s">
        <v>835</v>
      </c>
      <c r="N664" s="6">
        <v>0.65763888888888888</v>
      </c>
    </row>
    <row r="665" spans="7:14" x14ac:dyDescent="0.25">
      <c r="G665" t="str">
        <f t="shared" si="15"/>
        <v>East End - Meridian C</v>
      </c>
      <c r="H665">
        <v>71</v>
      </c>
      <c r="I665" t="s">
        <v>526</v>
      </c>
      <c r="J665" t="s">
        <v>527</v>
      </c>
      <c r="K665">
        <v>2</v>
      </c>
      <c r="L665" t="s">
        <v>456</v>
      </c>
      <c r="M665" t="s">
        <v>833</v>
      </c>
      <c r="N665" s="6">
        <v>0.40208333333333335</v>
      </c>
    </row>
    <row r="666" spans="7:14" x14ac:dyDescent="0.25">
      <c r="G666" t="str">
        <f t="shared" si="15"/>
        <v>East End - Meridian C</v>
      </c>
      <c r="H666">
        <v>71</v>
      </c>
      <c r="I666" t="s">
        <v>526</v>
      </c>
      <c r="J666" t="s">
        <v>527</v>
      </c>
      <c r="K666">
        <v>2</v>
      </c>
      <c r="L666" t="s">
        <v>456</v>
      </c>
      <c r="M666" t="s">
        <v>833</v>
      </c>
      <c r="N666" s="6">
        <v>0.41319444444444442</v>
      </c>
    </row>
    <row r="667" spans="7:14" x14ac:dyDescent="0.25">
      <c r="G667" t="str">
        <f t="shared" si="15"/>
        <v>East End - Meridian C</v>
      </c>
      <c r="H667">
        <v>71</v>
      </c>
      <c r="I667" t="s">
        <v>708</v>
      </c>
      <c r="J667" t="s">
        <v>709</v>
      </c>
      <c r="K667">
        <v>5</v>
      </c>
      <c r="L667" t="s">
        <v>456</v>
      </c>
      <c r="M667" t="s">
        <v>833</v>
      </c>
      <c r="N667" s="6">
        <v>0.66805555555555562</v>
      </c>
    </row>
    <row r="668" spans="7:14" x14ac:dyDescent="0.25">
      <c r="G668" t="str">
        <f t="shared" si="15"/>
        <v>East End - Meridian C</v>
      </c>
      <c r="H668">
        <v>71</v>
      </c>
      <c r="I668" t="s">
        <v>526</v>
      </c>
      <c r="J668" t="s">
        <v>527</v>
      </c>
      <c r="K668">
        <v>2</v>
      </c>
      <c r="L668" t="s">
        <v>456</v>
      </c>
      <c r="M668" t="s">
        <v>833</v>
      </c>
      <c r="N668" s="6">
        <v>0.80763888888888891</v>
      </c>
    </row>
    <row r="669" spans="7:14" x14ac:dyDescent="0.25">
      <c r="G669" t="str">
        <f t="shared" si="15"/>
        <v>Deventer - Veurne</v>
      </c>
      <c r="H669">
        <v>72</v>
      </c>
      <c r="I669" t="s">
        <v>650</v>
      </c>
      <c r="J669" t="s">
        <v>51</v>
      </c>
      <c r="K669">
        <v>3</v>
      </c>
      <c r="L669" t="s">
        <v>455</v>
      </c>
      <c r="M669" t="s">
        <v>833</v>
      </c>
      <c r="N669" s="6">
        <v>0.13263888888888889</v>
      </c>
    </row>
    <row r="670" spans="7:14" x14ac:dyDescent="0.25">
      <c r="G670" t="str">
        <f t="shared" si="15"/>
        <v>Deventer - Veurne</v>
      </c>
      <c r="H670">
        <v>72</v>
      </c>
      <c r="I670" t="s">
        <v>523</v>
      </c>
      <c r="J670" t="s">
        <v>58</v>
      </c>
      <c r="K670">
        <v>1</v>
      </c>
      <c r="L670" t="s">
        <v>455</v>
      </c>
      <c r="M670" t="s">
        <v>833</v>
      </c>
      <c r="N670" s="6">
        <v>0.19236111111111112</v>
      </c>
    </row>
    <row r="671" spans="7:14" x14ac:dyDescent="0.25">
      <c r="G671" t="str">
        <f t="shared" si="15"/>
        <v>Deventer - Veurne</v>
      </c>
      <c r="H671">
        <v>72</v>
      </c>
      <c r="I671" t="s">
        <v>528</v>
      </c>
      <c r="J671" t="s">
        <v>113</v>
      </c>
      <c r="K671">
        <v>8</v>
      </c>
      <c r="L671" t="s">
        <v>455</v>
      </c>
      <c r="M671" t="s">
        <v>833</v>
      </c>
      <c r="N671" s="6">
        <v>0.19583333333333333</v>
      </c>
    </row>
    <row r="672" spans="7:14" x14ac:dyDescent="0.25">
      <c r="G672" t="str">
        <f t="shared" si="15"/>
        <v>Deventer - Veurne</v>
      </c>
      <c r="H672">
        <v>72</v>
      </c>
      <c r="I672" t="s">
        <v>167</v>
      </c>
      <c r="J672" t="s">
        <v>531</v>
      </c>
      <c r="K672">
        <v>5</v>
      </c>
      <c r="L672" t="s">
        <v>459</v>
      </c>
      <c r="M672" t="s">
        <v>833</v>
      </c>
      <c r="N672" s="6">
        <v>0.21458333333333335</v>
      </c>
    </row>
    <row r="673" spans="7:14" x14ac:dyDescent="0.25">
      <c r="G673" t="str">
        <f t="shared" si="15"/>
        <v>Deventer - Veurne</v>
      </c>
      <c r="H673">
        <v>72</v>
      </c>
      <c r="I673" t="s">
        <v>650</v>
      </c>
      <c r="J673" t="s">
        <v>51</v>
      </c>
      <c r="K673">
        <v>3</v>
      </c>
      <c r="L673" t="s">
        <v>455</v>
      </c>
      <c r="M673" t="s">
        <v>833</v>
      </c>
      <c r="N673" s="6">
        <v>0.24097222222222223</v>
      </c>
    </row>
    <row r="674" spans="7:14" x14ac:dyDescent="0.25">
      <c r="G674" t="str">
        <f t="shared" si="15"/>
        <v>Deventer - Veurne</v>
      </c>
      <c r="H674">
        <v>72</v>
      </c>
      <c r="I674" t="s">
        <v>762</v>
      </c>
      <c r="J674" t="s">
        <v>612</v>
      </c>
      <c r="K674">
        <v>5</v>
      </c>
      <c r="L674" t="s">
        <v>455</v>
      </c>
      <c r="M674" t="s">
        <v>833</v>
      </c>
      <c r="N674" s="6">
        <v>0.6381944444444444</v>
      </c>
    </row>
    <row r="675" spans="7:14" x14ac:dyDescent="0.25">
      <c r="G675" t="str">
        <f t="shared" si="15"/>
        <v>Deventer - Veurne</v>
      </c>
      <c r="H675">
        <v>72</v>
      </c>
      <c r="I675" t="s">
        <v>523</v>
      </c>
      <c r="J675" t="s">
        <v>58</v>
      </c>
      <c r="K675">
        <v>1</v>
      </c>
      <c r="L675" t="s">
        <v>455</v>
      </c>
      <c r="M675" t="s">
        <v>833</v>
      </c>
      <c r="N675" s="6">
        <v>0.65416666666666667</v>
      </c>
    </row>
    <row r="676" spans="7:14" x14ac:dyDescent="0.25">
      <c r="G676" t="str">
        <f t="shared" si="15"/>
        <v>Deventer - Veurne</v>
      </c>
      <c r="H676">
        <v>72</v>
      </c>
      <c r="I676" t="s">
        <v>647</v>
      </c>
      <c r="J676" t="s">
        <v>62</v>
      </c>
      <c r="K676">
        <v>7</v>
      </c>
      <c r="L676" t="s">
        <v>455</v>
      </c>
      <c r="M676" t="s">
        <v>833</v>
      </c>
      <c r="N676" s="6">
        <v>0.71111111111111114</v>
      </c>
    </row>
    <row r="677" spans="7:14" x14ac:dyDescent="0.25">
      <c r="G677" t="str">
        <f t="shared" si="15"/>
        <v>Deventer - Veurne</v>
      </c>
      <c r="H677">
        <v>72</v>
      </c>
      <c r="I677" t="s">
        <v>167</v>
      </c>
      <c r="J677" t="s">
        <v>531</v>
      </c>
      <c r="K677">
        <v>5</v>
      </c>
      <c r="L677" t="s">
        <v>459</v>
      </c>
      <c r="M677" t="s">
        <v>833</v>
      </c>
      <c r="N677" s="6">
        <v>0.73263888888888884</v>
      </c>
    </row>
    <row r="678" spans="7:14" x14ac:dyDescent="0.25">
      <c r="G678" t="str">
        <f t="shared" si="15"/>
        <v>Deventer - Veurne</v>
      </c>
      <c r="H678">
        <v>72</v>
      </c>
      <c r="I678" t="s">
        <v>763</v>
      </c>
      <c r="J678" t="s">
        <v>764</v>
      </c>
      <c r="K678">
        <v>2</v>
      </c>
      <c r="L678" t="s">
        <v>455</v>
      </c>
      <c r="M678" t="s">
        <v>833</v>
      </c>
      <c r="N678" s="6">
        <v>0.74513888888888891</v>
      </c>
    </row>
    <row r="679" spans="7:14" x14ac:dyDescent="0.25">
      <c r="G679" t="str">
        <f t="shared" si="15"/>
        <v>Deventer - Veurne</v>
      </c>
      <c r="H679">
        <v>72</v>
      </c>
      <c r="I679" t="s">
        <v>762</v>
      </c>
      <c r="J679" t="s">
        <v>612</v>
      </c>
      <c r="K679">
        <v>5</v>
      </c>
      <c r="L679" t="s">
        <v>455</v>
      </c>
      <c r="M679" t="s">
        <v>833</v>
      </c>
      <c r="N679" s="6">
        <v>0.79375000000000007</v>
      </c>
    </row>
    <row r="680" spans="7:14" x14ac:dyDescent="0.25">
      <c r="G680" t="str">
        <f t="shared" si="15"/>
        <v>RKV 2 - Jesters</v>
      </c>
      <c r="H680">
        <v>73</v>
      </c>
      <c r="I680" t="s">
        <v>51</v>
      </c>
      <c r="J680" t="s">
        <v>277</v>
      </c>
      <c r="K680">
        <v>12</v>
      </c>
      <c r="L680" t="s">
        <v>149</v>
      </c>
      <c r="M680" t="s">
        <v>833</v>
      </c>
      <c r="N680" s="6">
        <v>0.20208333333333331</v>
      </c>
    </row>
    <row r="681" spans="7:14" x14ac:dyDescent="0.25">
      <c r="G681" t="str">
        <f t="shared" si="15"/>
        <v>RKV 2 - Jesters</v>
      </c>
      <c r="H681">
        <v>73</v>
      </c>
      <c r="I681" t="s">
        <v>677</v>
      </c>
      <c r="J681" t="s">
        <v>678</v>
      </c>
      <c r="K681">
        <v>3</v>
      </c>
      <c r="L681" t="s">
        <v>485</v>
      </c>
      <c r="M681" t="s">
        <v>833</v>
      </c>
      <c r="N681" s="6">
        <v>0.23194444444444443</v>
      </c>
    </row>
    <row r="682" spans="7:14" x14ac:dyDescent="0.25">
      <c r="G682" t="str">
        <f t="shared" si="15"/>
        <v>RKV 2 - Jesters</v>
      </c>
      <c r="H682">
        <v>73</v>
      </c>
      <c r="I682" t="s">
        <v>679</v>
      </c>
      <c r="J682" t="s">
        <v>680</v>
      </c>
      <c r="K682">
        <v>2</v>
      </c>
      <c r="L682" t="s">
        <v>485</v>
      </c>
      <c r="M682" t="s">
        <v>833</v>
      </c>
      <c r="N682" s="6">
        <v>0.27499999999999997</v>
      </c>
    </row>
    <row r="683" spans="7:14" x14ac:dyDescent="0.25">
      <c r="G683" t="str">
        <f t="shared" si="15"/>
        <v>RKV 2 - Jesters</v>
      </c>
      <c r="H683">
        <v>73</v>
      </c>
      <c r="I683" t="s">
        <v>681</v>
      </c>
      <c r="J683" t="s">
        <v>682</v>
      </c>
      <c r="K683">
        <v>1</v>
      </c>
      <c r="L683" t="s">
        <v>485</v>
      </c>
      <c r="M683" t="s">
        <v>833</v>
      </c>
      <c r="N683" s="6">
        <v>0.31527777777777777</v>
      </c>
    </row>
    <row r="684" spans="7:14" x14ac:dyDescent="0.25">
      <c r="G684" t="str">
        <f t="shared" si="15"/>
        <v>RKV 2 - Jesters</v>
      </c>
      <c r="H684">
        <v>73</v>
      </c>
      <c r="I684" t="s">
        <v>150</v>
      </c>
      <c r="J684" t="s">
        <v>151</v>
      </c>
      <c r="K684">
        <v>16</v>
      </c>
      <c r="L684" t="s">
        <v>149</v>
      </c>
      <c r="M684" t="s">
        <v>833</v>
      </c>
      <c r="N684" s="6">
        <v>0.49791666666666662</v>
      </c>
    </row>
    <row r="685" spans="7:14" x14ac:dyDescent="0.25">
      <c r="G685" t="str">
        <f t="shared" si="15"/>
        <v>RKV 2 - Jesters</v>
      </c>
      <c r="H685">
        <v>73</v>
      </c>
      <c r="I685" t="s">
        <v>681</v>
      </c>
      <c r="J685" t="s">
        <v>682</v>
      </c>
      <c r="K685">
        <v>1</v>
      </c>
      <c r="L685" t="s">
        <v>485</v>
      </c>
      <c r="M685" t="s">
        <v>833</v>
      </c>
      <c r="N685" s="6">
        <v>0.50902777777777775</v>
      </c>
    </row>
    <row r="686" spans="7:14" x14ac:dyDescent="0.25">
      <c r="G686" t="str">
        <f t="shared" si="15"/>
        <v>RKV 2 - Jesters</v>
      </c>
      <c r="H686">
        <v>73</v>
      </c>
      <c r="I686" t="s">
        <v>157</v>
      </c>
      <c r="J686" t="s">
        <v>158</v>
      </c>
      <c r="K686">
        <v>6</v>
      </c>
      <c r="L686" t="s">
        <v>149</v>
      </c>
      <c r="M686" t="s">
        <v>833</v>
      </c>
      <c r="N686" s="6">
        <v>0.52500000000000002</v>
      </c>
    </row>
    <row r="687" spans="7:14" x14ac:dyDescent="0.25">
      <c r="G687" t="str">
        <f t="shared" si="15"/>
        <v>RKV 2 - Jesters</v>
      </c>
      <c r="H687">
        <v>73</v>
      </c>
      <c r="I687" t="s">
        <v>157</v>
      </c>
      <c r="J687" t="s">
        <v>158</v>
      </c>
      <c r="K687">
        <v>6</v>
      </c>
      <c r="L687" t="s">
        <v>149</v>
      </c>
      <c r="M687" t="s">
        <v>834</v>
      </c>
      <c r="N687" s="6">
        <v>0.72777777777777775</v>
      </c>
    </row>
    <row r="688" spans="7:14" x14ac:dyDescent="0.25">
      <c r="G688" t="str">
        <f t="shared" si="15"/>
        <v>RKV 2 - Jesters</v>
      </c>
      <c r="H688">
        <v>73</v>
      </c>
      <c r="I688" t="s">
        <v>679</v>
      </c>
      <c r="J688" t="s">
        <v>680</v>
      </c>
      <c r="K688">
        <v>2</v>
      </c>
      <c r="L688" t="s">
        <v>485</v>
      </c>
      <c r="M688" t="s">
        <v>833</v>
      </c>
      <c r="N688" s="6">
        <v>0.80138888888888893</v>
      </c>
    </row>
    <row r="689" spans="7:14" x14ac:dyDescent="0.25">
      <c r="G689" t="str">
        <f t="shared" si="15"/>
        <v>Rijnland B - Odysseus B</v>
      </c>
      <c r="H689">
        <v>74</v>
      </c>
      <c r="I689" t="s">
        <v>726</v>
      </c>
      <c r="J689" t="s">
        <v>727</v>
      </c>
      <c r="K689">
        <v>12</v>
      </c>
      <c r="L689" t="s">
        <v>486</v>
      </c>
      <c r="M689" t="s">
        <v>833</v>
      </c>
      <c r="N689" s="6">
        <v>2.4305555555555556E-2</v>
      </c>
    </row>
    <row r="690" spans="7:14" x14ac:dyDescent="0.25">
      <c r="G690" t="str">
        <f t="shared" si="15"/>
        <v>Rijnland B - Odysseus B</v>
      </c>
      <c r="H690">
        <v>74</v>
      </c>
      <c r="I690" t="s">
        <v>615</v>
      </c>
      <c r="J690" t="s">
        <v>616</v>
      </c>
      <c r="K690">
        <v>11</v>
      </c>
      <c r="L690" t="s">
        <v>486</v>
      </c>
      <c r="M690" t="s">
        <v>833</v>
      </c>
      <c r="N690" s="6">
        <v>5.2083333333333336E-2</v>
      </c>
    </row>
    <row r="691" spans="7:14" x14ac:dyDescent="0.25">
      <c r="G691" t="str">
        <f t="shared" si="15"/>
        <v>Rijnland B - Odysseus B</v>
      </c>
      <c r="H691">
        <v>74</v>
      </c>
      <c r="I691" t="s">
        <v>543</v>
      </c>
      <c r="J691" t="s">
        <v>544</v>
      </c>
      <c r="K691">
        <v>1</v>
      </c>
      <c r="L691" t="s">
        <v>462</v>
      </c>
      <c r="M691" t="s">
        <v>833</v>
      </c>
      <c r="N691" s="6">
        <v>9.7222222222222224E-2</v>
      </c>
    </row>
    <row r="692" spans="7:14" x14ac:dyDescent="0.25">
      <c r="G692" t="str">
        <f t="shared" si="15"/>
        <v>Rijnland B - Odysseus B</v>
      </c>
      <c r="H692">
        <v>74</v>
      </c>
      <c r="I692" t="s">
        <v>615</v>
      </c>
      <c r="J692" t="s">
        <v>616</v>
      </c>
      <c r="K692">
        <v>11</v>
      </c>
      <c r="L692" t="s">
        <v>486</v>
      </c>
      <c r="M692" t="s">
        <v>833</v>
      </c>
      <c r="N692" s="6">
        <v>0.12222222222222223</v>
      </c>
    </row>
    <row r="693" spans="7:14" x14ac:dyDescent="0.25">
      <c r="G693" t="str">
        <f t="shared" si="15"/>
        <v>Rijnland B - Odysseus B</v>
      </c>
      <c r="H693">
        <v>74</v>
      </c>
      <c r="I693" t="s">
        <v>615</v>
      </c>
      <c r="J693" t="s">
        <v>616</v>
      </c>
      <c r="K693">
        <v>11</v>
      </c>
      <c r="L693" t="s">
        <v>486</v>
      </c>
      <c r="M693" t="s">
        <v>833</v>
      </c>
      <c r="N693" s="6">
        <v>0.22083333333333333</v>
      </c>
    </row>
    <row r="694" spans="7:14" x14ac:dyDescent="0.25">
      <c r="G694" t="str">
        <f t="shared" si="15"/>
        <v>Rijnland B - Odysseus B</v>
      </c>
      <c r="H694">
        <v>74</v>
      </c>
      <c r="I694" t="s">
        <v>623</v>
      </c>
      <c r="J694" t="s">
        <v>624</v>
      </c>
      <c r="K694">
        <v>18</v>
      </c>
      <c r="L694" t="s">
        <v>486</v>
      </c>
      <c r="M694" t="s">
        <v>833</v>
      </c>
      <c r="N694" s="6">
        <v>0.24791666666666667</v>
      </c>
    </row>
    <row r="695" spans="7:14" x14ac:dyDescent="0.25">
      <c r="G695" t="str">
        <f t="shared" si="15"/>
        <v>Rijnland B - Odysseus B</v>
      </c>
      <c r="H695">
        <v>74</v>
      </c>
      <c r="I695" t="s">
        <v>748</v>
      </c>
      <c r="J695" t="s">
        <v>749</v>
      </c>
      <c r="K695">
        <v>21</v>
      </c>
      <c r="L695" t="s">
        <v>486</v>
      </c>
      <c r="M695" t="s">
        <v>833</v>
      </c>
      <c r="N695" s="6">
        <v>0.27152777777777776</v>
      </c>
    </row>
    <row r="696" spans="7:14" x14ac:dyDescent="0.25">
      <c r="G696" t="str">
        <f t="shared" si="15"/>
        <v>Rijnland B - Odysseus B</v>
      </c>
      <c r="H696">
        <v>74</v>
      </c>
      <c r="I696" t="s">
        <v>620</v>
      </c>
      <c r="J696" t="s">
        <v>621</v>
      </c>
      <c r="K696">
        <v>13</v>
      </c>
      <c r="L696" t="s">
        <v>486</v>
      </c>
      <c r="M696" t="s">
        <v>833</v>
      </c>
      <c r="N696" s="6">
        <v>0.29722222222222222</v>
      </c>
    </row>
    <row r="697" spans="7:14" x14ac:dyDescent="0.25">
      <c r="G697" t="str">
        <f t="shared" si="15"/>
        <v>Rijnland B - Odysseus B</v>
      </c>
      <c r="H697">
        <v>74</v>
      </c>
      <c r="I697" t="s">
        <v>623</v>
      </c>
      <c r="J697" t="s">
        <v>624</v>
      </c>
      <c r="K697">
        <v>18</v>
      </c>
      <c r="L697" t="s">
        <v>486</v>
      </c>
      <c r="M697" t="s">
        <v>833</v>
      </c>
      <c r="N697" s="6">
        <v>0.32222222222222224</v>
      </c>
    </row>
    <row r="698" spans="7:14" x14ac:dyDescent="0.25">
      <c r="G698" t="str">
        <f t="shared" si="15"/>
        <v>Rijnland B - Odysseus B</v>
      </c>
      <c r="H698">
        <v>74</v>
      </c>
      <c r="I698" t="s">
        <v>543</v>
      </c>
      <c r="J698" t="s">
        <v>544</v>
      </c>
      <c r="K698">
        <v>1</v>
      </c>
      <c r="L698" t="s">
        <v>462</v>
      </c>
      <c r="M698" t="s">
        <v>833</v>
      </c>
      <c r="N698" s="6">
        <v>0.34236111111111112</v>
      </c>
    </row>
    <row r="699" spans="7:14" x14ac:dyDescent="0.25">
      <c r="G699" t="str">
        <f t="shared" si="15"/>
        <v>Rijnland B - Odysseus B</v>
      </c>
      <c r="H699">
        <v>74</v>
      </c>
      <c r="I699" t="s">
        <v>623</v>
      </c>
      <c r="J699" t="s">
        <v>624</v>
      </c>
      <c r="K699">
        <v>18</v>
      </c>
      <c r="L699" t="s">
        <v>486</v>
      </c>
      <c r="M699" t="s">
        <v>833</v>
      </c>
      <c r="N699" s="6">
        <v>0.47569444444444442</v>
      </c>
    </row>
    <row r="700" spans="7:14" x14ac:dyDescent="0.25">
      <c r="G700" t="str">
        <f t="shared" si="15"/>
        <v>Rijnland B - Odysseus B</v>
      </c>
      <c r="H700">
        <v>74</v>
      </c>
      <c r="I700" t="s">
        <v>726</v>
      </c>
      <c r="J700" t="s">
        <v>727</v>
      </c>
      <c r="K700">
        <v>12</v>
      </c>
      <c r="L700" t="s">
        <v>486</v>
      </c>
      <c r="M700" t="s">
        <v>833</v>
      </c>
      <c r="N700" s="6">
        <v>0.50277777777777777</v>
      </c>
    </row>
    <row r="701" spans="7:14" x14ac:dyDescent="0.25">
      <c r="G701" t="str">
        <f t="shared" si="15"/>
        <v>Rijnland B - Odysseus B</v>
      </c>
      <c r="H701">
        <v>74</v>
      </c>
      <c r="I701" t="s">
        <v>615</v>
      </c>
      <c r="J701" t="s">
        <v>616</v>
      </c>
      <c r="K701">
        <v>11</v>
      </c>
      <c r="L701" t="s">
        <v>486</v>
      </c>
      <c r="M701" t="s">
        <v>833</v>
      </c>
      <c r="N701" s="6">
        <v>0.52708333333333335</v>
      </c>
    </row>
    <row r="702" spans="7:14" x14ac:dyDescent="0.25">
      <c r="G702" t="str">
        <f t="shared" si="15"/>
        <v>Rijnland B - Odysseus B</v>
      </c>
      <c r="H702">
        <v>74</v>
      </c>
      <c r="I702" t="s">
        <v>548</v>
      </c>
      <c r="J702" t="s">
        <v>549</v>
      </c>
      <c r="K702">
        <v>5</v>
      </c>
      <c r="L702" t="s">
        <v>462</v>
      </c>
      <c r="M702" t="s">
        <v>833</v>
      </c>
      <c r="N702" s="6">
        <v>0.62083333333333335</v>
      </c>
    </row>
    <row r="703" spans="7:14" x14ac:dyDescent="0.25">
      <c r="G703" t="str">
        <f t="shared" si="15"/>
        <v>Gekko 1 - Agaddes</v>
      </c>
      <c r="H703">
        <v>75</v>
      </c>
      <c r="I703" t="s">
        <v>698</v>
      </c>
      <c r="J703" t="s">
        <v>699</v>
      </c>
      <c r="K703">
        <v>3</v>
      </c>
      <c r="L703" t="s">
        <v>497</v>
      </c>
      <c r="M703" t="s">
        <v>833</v>
      </c>
      <c r="N703" s="6">
        <v>5.9722222222222225E-2</v>
      </c>
    </row>
    <row r="704" spans="7:14" x14ac:dyDescent="0.25">
      <c r="G704" t="str">
        <f t="shared" si="15"/>
        <v>Gekko 1 - Agaddes</v>
      </c>
      <c r="H704">
        <v>75</v>
      </c>
      <c r="I704" t="s">
        <v>43</v>
      </c>
      <c r="J704" t="s">
        <v>44</v>
      </c>
      <c r="K704">
        <v>7</v>
      </c>
      <c r="L704" t="s">
        <v>487</v>
      </c>
      <c r="M704" t="s">
        <v>834</v>
      </c>
      <c r="N704" s="6">
        <v>0.25763888888888892</v>
      </c>
    </row>
    <row r="705" spans="7:14" x14ac:dyDescent="0.25">
      <c r="G705" t="str">
        <f t="shared" si="15"/>
        <v>Gekko 1 - Agaddes</v>
      </c>
      <c r="H705">
        <v>75</v>
      </c>
      <c r="I705" t="s">
        <v>631</v>
      </c>
      <c r="J705" t="s">
        <v>632</v>
      </c>
      <c r="K705">
        <v>9</v>
      </c>
      <c r="L705" t="s">
        <v>487</v>
      </c>
      <c r="M705" t="s">
        <v>833</v>
      </c>
      <c r="N705" s="6">
        <v>0.4694444444444445</v>
      </c>
    </row>
    <row r="706" spans="7:14" x14ac:dyDescent="0.25">
      <c r="G706" t="str">
        <f t="shared" si="15"/>
        <v>Gekko 1 - Agaddes</v>
      </c>
      <c r="H706">
        <v>75</v>
      </c>
      <c r="I706" t="s">
        <v>698</v>
      </c>
      <c r="J706" t="s">
        <v>699</v>
      </c>
      <c r="K706">
        <v>3</v>
      </c>
      <c r="L706" t="s">
        <v>497</v>
      </c>
      <c r="M706" t="s">
        <v>833</v>
      </c>
      <c r="N706" s="6">
        <v>0.4916666666666667</v>
      </c>
    </row>
    <row r="707" spans="7:14" x14ac:dyDescent="0.25">
      <c r="G707" t="str">
        <f t="shared" si="15"/>
        <v>Gekko 1 - Agaddes</v>
      </c>
      <c r="H707">
        <v>75</v>
      </c>
      <c r="I707" t="s">
        <v>631</v>
      </c>
      <c r="J707" t="s">
        <v>632</v>
      </c>
      <c r="K707">
        <v>9</v>
      </c>
      <c r="L707" t="s">
        <v>487</v>
      </c>
      <c r="M707" t="s">
        <v>833</v>
      </c>
      <c r="N707" s="6">
        <v>0.56874999999999998</v>
      </c>
    </row>
    <row r="708" spans="7:14" x14ac:dyDescent="0.25">
      <c r="G708" t="str">
        <f t="shared" si="15"/>
        <v>Gekko 1 - Agaddes</v>
      </c>
      <c r="H708">
        <v>75</v>
      </c>
      <c r="I708" t="s">
        <v>67</v>
      </c>
      <c r="J708" t="s">
        <v>413</v>
      </c>
      <c r="K708">
        <v>8</v>
      </c>
      <c r="L708" t="s">
        <v>487</v>
      </c>
      <c r="M708" t="s">
        <v>833</v>
      </c>
      <c r="N708" s="6">
        <v>0.6166666666666667</v>
      </c>
    </row>
    <row r="709" spans="7:14" x14ac:dyDescent="0.25">
      <c r="G709" t="str">
        <f t="shared" ref="G709:G772" si="16">VLOOKUP(H709,$P$4:$U$161,6,FALSE)</f>
        <v>Keistad A - Acigne 1</v>
      </c>
      <c r="H709">
        <v>76</v>
      </c>
      <c r="I709" t="s">
        <v>571</v>
      </c>
      <c r="J709" t="s">
        <v>572</v>
      </c>
      <c r="K709">
        <v>1</v>
      </c>
      <c r="L709" t="s">
        <v>468</v>
      </c>
      <c r="M709" t="s">
        <v>833</v>
      </c>
      <c r="N709" s="6">
        <v>0.25486111111111109</v>
      </c>
    </row>
    <row r="710" spans="7:14" x14ac:dyDescent="0.25">
      <c r="G710" t="str">
        <f t="shared" si="16"/>
        <v>Keistad A - Acigne 1</v>
      </c>
      <c r="H710">
        <v>76</v>
      </c>
      <c r="I710" t="s">
        <v>567</v>
      </c>
      <c r="J710" t="s">
        <v>568</v>
      </c>
      <c r="K710">
        <v>5</v>
      </c>
      <c r="L710" t="s">
        <v>468</v>
      </c>
      <c r="M710" t="s">
        <v>833</v>
      </c>
      <c r="N710" s="6">
        <v>0.30138888888888887</v>
      </c>
    </row>
    <row r="711" spans="7:14" x14ac:dyDescent="0.25">
      <c r="G711" t="str">
        <f t="shared" si="16"/>
        <v>Keistad A - Acigne 1</v>
      </c>
      <c r="H711">
        <v>76</v>
      </c>
      <c r="I711" t="s">
        <v>571</v>
      </c>
      <c r="J711" t="s">
        <v>572</v>
      </c>
      <c r="K711">
        <v>1</v>
      </c>
      <c r="L711" t="s">
        <v>468</v>
      </c>
      <c r="M711" t="s">
        <v>833</v>
      </c>
      <c r="N711" s="6">
        <v>0.34166666666666662</v>
      </c>
    </row>
    <row r="712" spans="7:14" x14ac:dyDescent="0.25">
      <c r="G712" t="str">
        <f t="shared" si="16"/>
        <v>Keistad A - Acigne 1</v>
      </c>
      <c r="H712">
        <v>76</v>
      </c>
      <c r="I712" t="s">
        <v>223</v>
      </c>
      <c r="J712" t="s">
        <v>570</v>
      </c>
      <c r="K712">
        <v>2</v>
      </c>
      <c r="L712" t="s">
        <v>468</v>
      </c>
      <c r="M712" t="s">
        <v>833</v>
      </c>
      <c r="N712" s="6">
        <v>0.37916666666666665</v>
      </c>
    </row>
    <row r="713" spans="7:14" x14ac:dyDescent="0.25">
      <c r="G713" t="str">
        <f t="shared" si="16"/>
        <v>Keistad A - Acigne 1</v>
      </c>
      <c r="H713">
        <v>76</v>
      </c>
      <c r="I713" t="s">
        <v>83</v>
      </c>
      <c r="J713" t="s">
        <v>570</v>
      </c>
      <c r="K713">
        <v>4</v>
      </c>
      <c r="L713" t="s">
        <v>468</v>
      </c>
      <c r="M713" t="s">
        <v>834</v>
      </c>
      <c r="N713" s="6">
        <v>0.53541666666666665</v>
      </c>
    </row>
    <row r="714" spans="7:14" x14ac:dyDescent="0.25">
      <c r="G714" t="str">
        <f t="shared" si="16"/>
        <v>Keistad A - Acigne 1</v>
      </c>
      <c r="H714">
        <v>76</v>
      </c>
      <c r="I714" t="s">
        <v>665</v>
      </c>
      <c r="J714" t="s">
        <v>666</v>
      </c>
      <c r="K714">
        <v>6</v>
      </c>
      <c r="L714" t="s">
        <v>494</v>
      </c>
      <c r="M714" t="s">
        <v>833</v>
      </c>
      <c r="N714" s="6">
        <v>0.65416666666666667</v>
      </c>
    </row>
    <row r="715" spans="7:14" x14ac:dyDescent="0.25">
      <c r="G715" t="str">
        <f t="shared" si="16"/>
        <v>Keistad A - Acigne 1</v>
      </c>
      <c r="H715">
        <v>76</v>
      </c>
      <c r="I715" t="s">
        <v>567</v>
      </c>
      <c r="J715" t="s">
        <v>568</v>
      </c>
      <c r="K715">
        <v>5</v>
      </c>
      <c r="L715" t="s">
        <v>468</v>
      </c>
      <c r="M715" t="s">
        <v>833</v>
      </c>
      <c r="N715" s="6">
        <v>0.77708333333333324</v>
      </c>
    </row>
    <row r="716" spans="7:14" x14ac:dyDescent="0.25">
      <c r="G716" t="str">
        <f t="shared" si="16"/>
        <v>Gent - South Africa U21</v>
      </c>
      <c r="H716">
        <v>77</v>
      </c>
      <c r="I716" t="s">
        <v>27</v>
      </c>
      <c r="J716" t="s">
        <v>26</v>
      </c>
      <c r="K716">
        <v>4</v>
      </c>
      <c r="L716" t="s">
        <v>467</v>
      </c>
      <c r="M716" t="s">
        <v>833</v>
      </c>
      <c r="N716" s="6">
        <v>5.2777777777777778E-2</v>
      </c>
    </row>
    <row r="717" spans="7:14" x14ac:dyDescent="0.25">
      <c r="G717" t="str">
        <f t="shared" si="16"/>
        <v>Gent - South Africa U21</v>
      </c>
      <c r="H717">
        <v>77</v>
      </c>
      <c r="I717" t="s">
        <v>41</v>
      </c>
      <c r="J717" t="s">
        <v>42</v>
      </c>
      <c r="K717">
        <v>7</v>
      </c>
      <c r="L717" t="s">
        <v>467</v>
      </c>
      <c r="M717" t="s">
        <v>833</v>
      </c>
      <c r="N717" s="6">
        <v>6.6666666666666666E-2</v>
      </c>
    </row>
    <row r="718" spans="7:14" x14ac:dyDescent="0.25">
      <c r="G718" t="str">
        <f t="shared" si="16"/>
        <v>Gent - South Africa U21</v>
      </c>
      <c r="H718">
        <v>77</v>
      </c>
      <c r="I718" t="s">
        <v>41</v>
      </c>
      <c r="J718" t="s">
        <v>42</v>
      </c>
      <c r="K718">
        <v>7</v>
      </c>
      <c r="L718" t="s">
        <v>467</v>
      </c>
      <c r="M718" t="s">
        <v>833</v>
      </c>
      <c r="N718" s="6">
        <v>9.375E-2</v>
      </c>
    </row>
    <row r="719" spans="7:14" x14ac:dyDescent="0.25">
      <c r="G719" t="str">
        <f t="shared" si="16"/>
        <v>Gent - South Africa U21</v>
      </c>
      <c r="H719">
        <v>77</v>
      </c>
      <c r="I719" t="s">
        <v>41</v>
      </c>
      <c r="J719" t="s">
        <v>42</v>
      </c>
      <c r="K719">
        <v>7</v>
      </c>
      <c r="L719" t="s">
        <v>467</v>
      </c>
      <c r="M719" t="s">
        <v>833</v>
      </c>
      <c r="N719" s="6">
        <v>0.1111111111111111</v>
      </c>
    </row>
    <row r="720" spans="7:14" x14ac:dyDescent="0.25">
      <c r="G720" t="str">
        <f t="shared" si="16"/>
        <v>Gent - South Africa U21</v>
      </c>
      <c r="H720">
        <v>77</v>
      </c>
      <c r="I720" t="s">
        <v>27</v>
      </c>
      <c r="J720" t="s">
        <v>26</v>
      </c>
      <c r="K720">
        <v>4</v>
      </c>
      <c r="L720" t="s">
        <v>467</v>
      </c>
      <c r="M720" t="s">
        <v>833</v>
      </c>
      <c r="N720" s="6">
        <v>0.14305555555555557</v>
      </c>
    </row>
    <row r="721" spans="7:14" x14ac:dyDescent="0.25">
      <c r="G721" t="str">
        <f t="shared" si="16"/>
        <v>Gent - South Africa U21</v>
      </c>
      <c r="H721">
        <v>77</v>
      </c>
      <c r="I721" t="s">
        <v>24</v>
      </c>
      <c r="J721" t="s">
        <v>25</v>
      </c>
      <c r="K721">
        <v>6</v>
      </c>
      <c r="L721" t="s">
        <v>467</v>
      </c>
      <c r="M721" t="s">
        <v>833</v>
      </c>
      <c r="N721" s="6">
        <v>0.21736111111111112</v>
      </c>
    </row>
    <row r="722" spans="7:14" x14ac:dyDescent="0.25">
      <c r="G722" t="str">
        <f t="shared" si="16"/>
        <v>Gent - South Africa U21</v>
      </c>
      <c r="H722">
        <v>77</v>
      </c>
      <c r="I722" t="s">
        <v>24</v>
      </c>
      <c r="J722" t="s">
        <v>25</v>
      </c>
      <c r="K722">
        <v>6</v>
      </c>
      <c r="L722" t="s">
        <v>467</v>
      </c>
      <c r="M722" t="s">
        <v>833</v>
      </c>
      <c r="N722" s="6">
        <v>0.23750000000000002</v>
      </c>
    </row>
    <row r="723" spans="7:14" x14ac:dyDescent="0.25">
      <c r="G723" t="str">
        <f t="shared" si="16"/>
        <v>Gent - South Africa U21</v>
      </c>
      <c r="H723">
        <v>77</v>
      </c>
      <c r="I723" t="s">
        <v>39</v>
      </c>
      <c r="J723" t="s">
        <v>40</v>
      </c>
      <c r="K723">
        <v>2</v>
      </c>
      <c r="L723" t="s">
        <v>467</v>
      </c>
      <c r="M723" t="s">
        <v>833</v>
      </c>
      <c r="N723" s="6">
        <v>0.27083333333333331</v>
      </c>
    </row>
    <row r="724" spans="7:14" x14ac:dyDescent="0.25">
      <c r="G724" t="str">
        <f t="shared" si="16"/>
        <v>Gent - South Africa U21</v>
      </c>
      <c r="H724">
        <v>77</v>
      </c>
      <c r="I724" t="s">
        <v>41</v>
      </c>
      <c r="J724" t="s">
        <v>42</v>
      </c>
      <c r="K724">
        <v>7</v>
      </c>
      <c r="L724" t="s">
        <v>467</v>
      </c>
      <c r="M724" t="s">
        <v>833</v>
      </c>
      <c r="N724" s="6">
        <v>0.31944444444444448</v>
      </c>
    </row>
    <row r="725" spans="7:14" x14ac:dyDescent="0.25">
      <c r="G725" t="str">
        <f t="shared" si="16"/>
        <v>Gent - South Africa U21</v>
      </c>
      <c r="H725">
        <v>77</v>
      </c>
      <c r="I725" t="s">
        <v>45</v>
      </c>
      <c r="J725" t="s">
        <v>46</v>
      </c>
      <c r="K725">
        <v>8</v>
      </c>
      <c r="L725" t="s">
        <v>467</v>
      </c>
      <c r="M725" t="s">
        <v>833</v>
      </c>
      <c r="N725" s="6">
        <v>0.35694444444444445</v>
      </c>
    </row>
    <row r="726" spans="7:14" x14ac:dyDescent="0.25">
      <c r="G726" t="str">
        <f t="shared" si="16"/>
        <v>Gent - South Africa U21</v>
      </c>
      <c r="H726">
        <v>77</v>
      </c>
      <c r="I726" t="s">
        <v>47</v>
      </c>
      <c r="J726" t="s">
        <v>569</v>
      </c>
      <c r="K726">
        <v>3</v>
      </c>
      <c r="L726" t="s">
        <v>467</v>
      </c>
      <c r="M726" t="s">
        <v>833</v>
      </c>
      <c r="N726" s="6">
        <v>0.49722222222222223</v>
      </c>
    </row>
    <row r="727" spans="7:14" x14ac:dyDescent="0.25">
      <c r="G727" t="str">
        <f t="shared" si="16"/>
        <v>Gent - South Africa U21</v>
      </c>
      <c r="H727">
        <v>77</v>
      </c>
      <c r="I727" t="s">
        <v>24</v>
      </c>
      <c r="J727" t="s">
        <v>25</v>
      </c>
      <c r="K727">
        <v>6</v>
      </c>
      <c r="L727" t="s">
        <v>467</v>
      </c>
      <c r="M727" t="s">
        <v>833</v>
      </c>
      <c r="N727" s="6">
        <v>0.53749999999999998</v>
      </c>
    </row>
    <row r="728" spans="7:14" x14ac:dyDescent="0.25">
      <c r="G728" t="str">
        <f t="shared" si="16"/>
        <v>Gent - South Africa U21</v>
      </c>
      <c r="H728">
        <v>77</v>
      </c>
      <c r="I728" t="s">
        <v>24</v>
      </c>
      <c r="J728" t="s">
        <v>25</v>
      </c>
      <c r="K728">
        <v>6</v>
      </c>
      <c r="L728" t="s">
        <v>467</v>
      </c>
      <c r="M728" t="s">
        <v>833</v>
      </c>
      <c r="N728" s="6">
        <v>0.55138888888888882</v>
      </c>
    </row>
    <row r="729" spans="7:14" x14ac:dyDescent="0.25">
      <c r="G729" t="str">
        <f t="shared" si="16"/>
        <v>Gent - South Africa U21</v>
      </c>
      <c r="H729">
        <v>77</v>
      </c>
      <c r="I729" t="s">
        <v>765</v>
      </c>
      <c r="J729" t="s">
        <v>766</v>
      </c>
      <c r="K729">
        <v>8</v>
      </c>
      <c r="L729" t="s">
        <v>471</v>
      </c>
      <c r="M729" t="s">
        <v>834</v>
      </c>
      <c r="N729" s="6">
        <v>0.55763888888888891</v>
      </c>
    </row>
    <row r="730" spans="7:14" x14ac:dyDescent="0.25">
      <c r="G730" t="str">
        <f t="shared" si="16"/>
        <v>Gent - South Africa U21</v>
      </c>
      <c r="H730">
        <v>77</v>
      </c>
      <c r="I730" t="s">
        <v>24</v>
      </c>
      <c r="J730" t="s">
        <v>25</v>
      </c>
      <c r="K730">
        <v>6</v>
      </c>
      <c r="L730" t="s">
        <v>467</v>
      </c>
      <c r="M730" t="s">
        <v>833</v>
      </c>
      <c r="N730" s="6">
        <v>0.55833333333333335</v>
      </c>
    </row>
    <row r="731" spans="7:14" x14ac:dyDescent="0.25">
      <c r="G731" t="str">
        <f t="shared" si="16"/>
        <v>Gent - South Africa U21</v>
      </c>
      <c r="H731">
        <v>77</v>
      </c>
      <c r="I731" t="s">
        <v>41</v>
      </c>
      <c r="J731" t="s">
        <v>42</v>
      </c>
      <c r="K731">
        <v>7</v>
      </c>
      <c r="L731" t="s">
        <v>467</v>
      </c>
      <c r="M731" t="s">
        <v>833</v>
      </c>
      <c r="N731" s="6">
        <v>0.57708333333333328</v>
      </c>
    </row>
    <row r="732" spans="7:14" x14ac:dyDescent="0.25">
      <c r="G732" t="str">
        <f t="shared" si="16"/>
        <v>Gent - South Africa U21</v>
      </c>
      <c r="H732">
        <v>77</v>
      </c>
      <c r="I732" t="s">
        <v>27</v>
      </c>
      <c r="J732" t="s">
        <v>26</v>
      </c>
      <c r="K732">
        <v>4</v>
      </c>
      <c r="L732" t="s">
        <v>467</v>
      </c>
      <c r="M732" t="s">
        <v>834</v>
      </c>
      <c r="N732" s="6">
        <v>0.60138888888888886</v>
      </c>
    </row>
    <row r="733" spans="7:14" x14ac:dyDescent="0.25">
      <c r="G733" t="str">
        <f t="shared" si="16"/>
        <v>Gent - South Africa U21</v>
      </c>
      <c r="H733">
        <v>77</v>
      </c>
      <c r="I733" t="s">
        <v>41</v>
      </c>
      <c r="J733" t="s">
        <v>42</v>
      </c>
      <c r="K733">
        <v>7</v>
      </c>
      <c r="L733" t="s">
        <v>467</v>
      </c>
      <c r="M733" t="s">
        <v>833</v>
      </c>
      <c r="N733" s="6">
        <v>0.61527777777777781</v>
      </c>
    </row>
    <row r="734" spans="7:14" x14ac:dyDescent="0.25">
      <c r="G734" t="str">
        <f t="shared" si="16"/>
        <v>Gent - South Africa U21</v>
      </c>
      <c r="H734">
        <v>77</v>
      </c>
      <c r="I734" t="s">
        <v>39</v>
      </c>
      <c r="J734" t="s">
        <v>40</v>
      </c>
      <c r="K734">
        <v>2</v>
      </c>
      <c r="L734" t="s">
        <v>467</v>
      </c>
      <c r="M734" t="s">
        <v>833</v>
      </c>
      <c r="N734" s="6">
        <v>0.66111111111111109</v>
      </c>
    </row>
    <row r="735" spans="7:14" x14ac:dyDescent="0.25">
      <c r="G735" t="str">
        <f t="shared" si="16"/>
        <v>Gent - South Africa U21</v>
      </c>
      <c r="H735">
        <v>77</v>
      </c>
      <c r="I735" t="s">
        <v>41</v>
      </c>
      <c r="J735" t="s">
        <v>42</v>
      </c>
      <c r="K735">
        <v>7</v>
      </c>
      <c r="L735" t="s">
        <v>467</v>
      </c>
      <c r="M735" t="s">
        <v>833</v>
      </c>
      <c r="N735" s="6">
        <v>0.6777777777777777</v>
      </c>
    </row>
    <row r="736" spans="7:14" x14ac:dyDescent="0.25">
      <c r="G736" t="str">
        <f t="shared" si="16"/>
        <v>Gent - South Africa U21</v>
      </c>
      <c r="H736">
        <v>77</v>
      </c>
      <c r="I736" t="s">
        <v>39</v>
      </c>
      <c r="J736" t="s">
        <v>40</v>
      </c>
      <c r="K736">
        <v>2</v>
      </c>
      <c r="L736" t="s">
        <v>467</v>
      </c>
      <c r="M736" t="s">
        <v>834</v>
      </c>
      <c r="N736" s="6">
        <v>0.6791666666666667</v>
      </c>
    </row>
    <row r="737" spans="7:14" x14ac:dyDescent="0.25">
      <c r="G737" t="str">
        <f t="shared" si="16"/>
        <v>Gent - South Africa U21</v>
      </c>
      <c r="H737">
        <v>77</v>
      </c>
      <c r="I737" t="s">
        <v>30</v>
      </c>
      <c r="J737" t="s">
        <v>672</v>
      </c>
      <c r="K737">
        <v>5</v>
      </c>
      <c r="L737" t="s">
        <v>467</v>
      </c>
      <c r="M737" t="s">
        <v>833</v>
      </c>
      <c r="N737" s="6">
        <v>0.6958333333333333</v>
      </c>
    </row>
    <row r="738" spans="7:14" x14ac:dyDescent="0.25">
      <c r="G738" t="str">
        <f t="shared" si="16"/>
        <v>Gent - South Africa U21</v>
      </c>
      <c r="H738">
        <v>77</v>
      </c>
      <c r="I738" t="s">
        <v>27</v>
      </c>
      <c r="J738" t="s">
        <v>26</v>
      </c>
      <c r="K738">
        <v>4</v>
      </c>
      <c r="L738" t="s">
        <v>467</v>
      </c>
      <c r="M738" t="s">
        <v>833</v>
      </c>
      <c r="N738" s="6">
        <v>0.74444444444444446</v>
      </c>
    </row>
    <row r="739" spans="7:14" x14ac:dyDescent="0.25">
      <c r="G739" t="str">
        <f t="shared" si="16"/>
        <v>South Africa W. - BKS</v>
      </c>
      <c r="H739">
        <v>78</v>
      </c>
      <c r="I739" t="s">
        <v>103</v>
      </c>
      <c r="J739" t="s">
        <v>104</v>
      </c>
      <c r="K739">
        <v>2</v>
      </c>
      <c r="L739" t="s">
        <v>491</v>
      </c>
      <c r="M739" t="s">
        <v>833</v>
      </c>
      <c r="N739" s="6">
        <v>8.6111111111111124E-2</v>
      </c>
    </row>
    <row r="740" spans="7:14" x14ac:dyDescent="0.25">
      <c r="G740" t="str">
        <f t="shared" si="16"/>
        <v>South Africa W. - BKS</v>
      </c>
      <c r="H740">
        <v>78</v>
      </c>
      <c r="I740" t="s">
        <v>103</v>
      </c>
      <c r="J740" t="s">
        <v>104</v>
      </c>
      <c r="K740">
        <v>2</v>
      </c>
      <c r="L740" t="s">
        <v>491</v>
      </c>
      <c r="M740" t="s">
        <v>833</v>
      </c>
      <c r="N740" s="6">
        <v>0.1076388888888889</v>
      </c>
    </row>
    <row r="741" spans="7:14" x14ac:dyDescent="0.25">
      <c r="G741" t="str">
        <f t="shared" si="16"/>
        <v>South Africa W. - BKS</v>
      </c>
      <c r="H741">
        <v>78</v>
      </c>
      <c r="I741" t="s">
        <v>105</v>
      </c>
      <c r="J741" t="s">
        <v>106</v>
      </c>
      <c r="K741">
        <v>8</v>
      </c>
      <c r="L741" t="s">
        <v>491</v>
      </c>
      <c r="M741" t="s">
        <v>833</v>
      </c>
      <c r="N741" s="6">
        <v>0.12847222222222224</v>
      </c>
    </row>
    <row r="742" spans="7:14" x14ac:dyDescent="0.25">
      <c r="G742" t="str">
        <f t="shared" si="16"/>
        <v>South Africa W. - BKS</v>
      </c>
      <c r="H742">
        <v>78</v>
      </c>
      <c r="I742" t="s">
        <v>67</v>
      </c>
      <c r="J742" t="s">
        <v>101</v>
      </c>
      <c r="K742">
        <v>9</v>
      </c>
      <c r="L742" t="s">
        <v>491</v>
      </c>
      <c r="M742" t="s">
        <v>833</v>
      </c>
      <c r="N742" s="6">
        <v>0.20347222222222219</v>
      </c>
    </row>
    <row r="743" spans="7:14" x14ac:dyDescent="0.25">
      <c r="G743" t="str">
        <f t="shared" si="16"/>
        <v>South Africa W. - BKS</v>
      </c>
      <c r="H743">
        <v>78</v>
      </c>
      <c r="I743" t="s">
        <v>103</v>
      </c>
      <c r="J743" t="s">
        <v>104</v>
      </c>
      <c r="K743">
        <v>2</v>
      </c>
      <c r="L743" t="s">
        <v>491</v>
      </c>
      <c r="M743" t="s">
        <v>833</v>
      </c>
      <c r="N743" s="6">
        <v>0.22708333333333333</v>
      </c>
    </row>
    <row r="744" spans="7:14" x14ac:dyDescent="0.25">
      <c r="G744" t="str">
        <f t="shared" si="16"/>
        <v>South Africa W. - BKS</v>
      </c>
      <c r="H744">
        <v>78</v>
      </c>
      <c r="I744" t="s">
        <v>67</v>
      </c>
      <c r="J744" t="s">
        <v>101</v>
      </c>
      <c r="K744">
        <v>9</v>
      </c>
      <c r="L744" t="s">
        <v>491</v>
      </c>
      <c r="M744" t="s">
        <v>833</v>
      </c>
      <c r="N744" s="6">
        <v>0.26805555555555555</v>
      </c>
    </row>
    <row r="745" spans="7:14" x14ac:dyDescent="0.25">
      <c r="G745" t="str">
        <f t="shared" si="16"/>
        <v>South Africa W. - BKS</v>
      </c>
      <c r="H745">
        <v>78</v>
      </c>
      <c r="I745" t="s">
        <v>105</v>
      </c>
      <c r="J745" t="s">
        <v>106</v>
      </c>
      <c r="K745">
        <v>8</v>
      </c>
      <c r="L745" t="s">
        <v>491</v>
      </c>
      <c r="M745" t="s">
        <v>833</v>
      </c>
      <c r="N745" s="6">
        <v>0.31597222222222221</v>
      </c>
    </row>
    <row r="746" spans="7:14" x14ac:dyDescent="0.25">
      <c r="G746" t="str">
        <f t="shared" si="16"/>
        <v>South Africa W. - BKS</v>
      </c>
      <c r="H746">
        <v>78</v>
      </c>
      <c r="I746" t="s">
        <v>67</v>
      </c>
      <c r="J746" t="s">
        <v>101</v>
      </c>
      <c r="K746">
        <v>9</v>
      </c>
      <c r="L746" t="s">
        <v>491</v>
      </c>
      <c r="M746" t="s">
        <v>833</v>
      </c>
      <c r="N746" s="6">
        <v>0.3354166666666667</v>
      </c>
    </row>
    <row r="747" spans="7:14" x14ac:dyDescent="0.25">
      <c r="G747" t="str">
        <f t="shared" si="16"/>
        <v>South Africa W. - BKS</v>
      </c>
      <c r="H747">
        <v>78</v>
      </c>
      <c r="I747" t="s">
        <v>108</v>
      </c>
      <c r="J747" t="s">
        <v>196</v>
      </c>
      <c r="K747">
        <v>6</v>
      </c>
      <c r="L747" t="s">
        <v>491</v>
      </c>
      <c r="M747" t="s">
        <v>833</v>
      </c>
      <c r="N747" s="6">
        <v>0.48125000000000001</v>
      </c>
    </row>
    <row r="748" spans="7:14" x14ac:dyDescent="0.25">
      <c r="G748" t="str">
        <f t="shared" si="16"/>
        <v>South Africa W. - BKS</v>
      </c>
      <c r="H748">
        <v>78</v>
      </c>
      <c r="I748" t="s">
        <v>108</v>
      </c>
      <c r="J748" t="s">
        <v>196</v>
      </c>
      <c r="K748">
        <v>6</v>
      </c>
      <c r="L748" t="s">
        <v>491</v>
      </c>
      <c r="M748" t="s">
        <v>833</v>
      </c>
      <c r="N748" s="6">
        <v>0.51874999999999993</v>
      </c>
    </row>
    <row r="749" spans="7:14" x14ac:dyDescent="0.25">
      <c r="G749" t="str">
        <f t="shared" si="16"/>
        <v>South Africa W. - BKS</v>
      </c>
      <c r="H749">
        <v>78</v>
      </c>
      <c r="I749" t="s">
        <v>108</v>
      </c>
      <c r="J749" t="s">
        <v>196</v>
      </c>
      <c r="K749">
        <v>6</v>
      </c>
      <c r="L749" t="s">
        <v>491</v>
      </c>
      <c r="M749" t="s">
        <v>833</v>
      </c>
      <c r="N749" s="6">
        <v>0.56180555555555556</v>
      </c>
    </row>
    <row r="750" spans="7:14" x14ac:dyDescent="0.25">
      <c r="G750" t="str">
        <f t="shared" si="16"/>
        <v>South Africa W. - BKS</v>
      </c>
      <c r="H750">
        <v>78</v>
      </c>
      <c r="I750" t="s">
        <v>67</v>
      </c>
      <c r="J750" t="s">
        <v>101</v>
      </c>
      <c r="K750">
        <v>9</v>
      </c>
      <c r="L750" t="s">
        <v>491</v>
      </c>
      <c r="M750" t="s">
        <v>833</v>
      </c>
      <c r="N750" s="6">
        <v>0.58333333333333337</v>
      </c>
    </row>
    <row r="751" spans="7:14" x14ac:dyDescent="0.25">
      <c r="G751" t="str">
        <f t="shared" si="16"/>
        <v>South Africa W. - BKS</v>
      </c>
      <c r="H751">
        <v>78</v>
      </c>
      <c r="I751" t="s">
        <v>108</v>
      </c>
      <c r="J751" t="s">
        <v>196</v>
      </c>
      <c r="K751">
        <v>6</v>
      </c>
      <c r="L751" t="s">
        <v>491</v>
      </c>
      <c r="M751" t="s">
        <v>833</v>
      </c>
      <c r="N751" s="6">
        <v>0.6020833333333333</v>
      </c>
    </row>
    <row r="752" spans="7:14" x14ac:dyDescent="0.25">
      <c r="G752" t="str">
        <f t="shared" si="16"/>
        <v>South Africa W. - BKS</v>
      </c>
      <c r="H752">
        <v>78</v>
      </c>
      <c r="I752" t="s">
        <v>108</v>
      </c>
      <c r="J752" t="s">
        <v>196</v>
      </c>
      <c r="K752">
        <v>6</v>
      </c>
      <c r="L752" t="s">
        <v>491</v>
      </c>
      <c r="M752" t="s">
        <v>833</v>
      </c>
      <c r="N752" s="6">
        <v>0.62638888888888888</v>
      </c>
    </row>
    <row r="753" spans="7:14" x14ac:dyDescent="0.25">
      <c r="G753" t="str">
        <f t="shared" si="16"/>
        <v>South Africa W. - BKS</v>
      </c>
      <c r="H753">
        <v>78</v>
      </c>
      <c r="I753" t="s">
        <v>67</v>
      </c>
      <c r="J753" t="s">
        <v>101</v>
      </c>
      <c r="K753">
        <v>9</v>
      </c>
      <c r="L753" t="s">
        <v>491</v>
      </c>
      <c r="M753" t="s">
        <v>833</v>
      </c>
      <c r="N753" s="6">
        <v>0.68333333333333324</v>
      </c>
    </row>
    <row r="754" spans="7:14" x14ac:dyDescent="0.25">
      <c r="G754" t="str">
        <f t="shared" si="16"/>
        <v>South Africa W. - BKS</v>
      </c>
      <c r="H754">
        <v>78</v>
      </c>
      <c r="I754" t="s">
        <v>67</v>
      </c>
      <c r="J754" t="s">
        <v>102</v>
      </c>
      <c r="K754">
        <v>7</v>
      </c>
      <c r="L754" t="s">
        <v>491</v>
      </c>
      <c r="M754" t="s">
        <v>833</v>
      </c>
      <c r="N754" s="6">
        <v>0.73263888888888884</v>
      </c>
    </row>
    <row r="755" spans="7:14" x14ac:dyDescent="0.25">
      <c r="G755" t="str">
        <f t="shared" si="16"/>
        <v>South Africa W. - BKS</v>
      </c>
      <c r="H755">
        <v>78</v>
      </c>
      <c r="I755" t="s">
        <v>105</v>
      </c>
      <c r="J755" t="s">
        <v>106</v>
      </c>
      <c r="K755">
        <v>8</v>
      </c>
      <c r="L755" t="s">
        <v>491</v>
      </c>
      <c r="M755" t="s">
        <v>833</v>
      </c>
      <c r="N755" s="6">
        <v>0.75486111111111109</v>
      </c>
    </row>
    <row r="756" spans="7:14" x14ac:dyDescent="0.25">
      <c r="G756" t="str">
        <f t="shared" si="16"/>
        <v>MDR Mix - Bedford Raiders</v>
      </c>
      <c r="H756">
        <v>79</v>
      </c>
      <c r="I756" t="s">
        <v>108</v>
      </c>
      <c r="J756" t="s">
        <v>715</v>
      </c>
      <c r="K756">
        <v>1</v>
      </c>
      <c r="L756" t="s">
        <v>492</v>
      </c>
      <c r="M756" t="s">
        <v>833</v>
      </c>
      <c r="N756" s="6">
        <v>0.2673611111111111</v>
      </c>
    </row>
    <row r="757" spans="7:14" x14ac:dyDescent="0.25">
      <c r="G757" t="str">
        <f t="shared" si="16"/>
        <v>MDR Mix - Bedford Raiders</v>
      </c>
      <c r="H757">
        <v>79</v>
      </c>
      <c r="I757" t="s">
        <v>585</v>
      </c>
      <c r="J757" t="s">
        <v>586</v>
      </c>
      <c r="K757">
        <v>1</v>
      </c>
      <c r="L757" t="s">
        <v>472</v>
      </c>
      <c r="M757" t="s">
        <v>833</v>
      </c>
      <c r="N757" s="6">
        <v>0.26944444444444443</v>
      </c>
    </row>
    <row r="758" spans="7:14" x14ac:dyDescent="0.25">
      <c r="G758" t="str">
        <f t="shared" si="16"/>
        <v>MDR Mix - Bedford Raiders</v>
      </c>
      <c r="H758">
        <v>79</v>
      </c>
      <c r="I758" t="s">
        <v>651</v>
      </c>
      <c r="J758" t="s">
        <v>652</v>
      </c>
      <c r="K758">
        <v>15</v>
      </c>
      <c r="L758" t="s">
        <v>492</v>
      </c>
      <c r="M758" t="s">
        <v>833</v>
      </c>
      <c r="N758" s="6">
        <v>0.30069444444444443</v>
      </c>
    </row>
    <row r="759" spans="7:14" x14ac:dyDescent="0.25">
      <c r="G759" t="str">
        <f t="shared" si="16"/>
        <v>MDR Mix - Bedford Raiders</v>
      </c>
      <c r="H759">
        <v>79</v>
      </c>
      <c r="I759" t="s">
        <v>582</v>
      </c>
      <c r="J759" t="s">
        <v>583</v>
      </c>
      <c r="K759">
        <v>7</v>
      </c>
      <c r="L759" t="s">
        <v>472</v>
      </c>
      <c r="M759" t="s">
        <v>833</v>
      </c>
      <c r="N759" s="6">
        <v>0.31666666666666665</v>
      </c>
    </row>
    <row r="760" spans="7:14" x14ac:dyDescent="0.25">
      <c r="G760" t="str">
        <f t="shared" si="16"/>
        <v>MDR Mix - Bedford Raiders</v>
      </c>
      <c r="H760">
        <v>79</v>
      </c>
      <c r="I760" t="s">
        <v>653</v>
      </c>
      <c r="J760" t="s">
        <v>654</v>
      </c>
      <c r="K760">
        <v>10</v>
      </c>
      <c r="L760" t="s">
        <v>492</v>
      </c>
      <c r="M760" t="s">
        <v>833</v>
      </c>
      <c r="N760" s="6">
        <v>0.4680555555555555</v>
      </c>
    </row>
    <row r="761" spans="7:14" x14ac:dyDescent="0.25">
      <c r="G761" t="str">
        <f t="shared" si="16"/>
        <v>MDR Mix - Bedford Raiders</v>
      </c>
      <c r="H761">
        <v>79</v>
      </c>
      <c r="I761" t="s">
        <v>36</v>
      </c>
      <c r="J761" t="s">
        <v>743</v>
      </c>
      <c r="K761">
        <v>16</v>
      </c>
      <c r="L761" t="s">
        <v>492</v>
      </c>
      <c r="M761" t="s">
        <v>833</v>
      </c>
      <c r="N761" s="6">
        <v>0.77083333333333337</v>
      </c>
    </row>
    <row r="762" spans="7:14" x14ac:dyDescent="0.25">
      <c r="G762" t="str">
        <f t="shared" si="16"/>
        <v>MDR Mix - Bedford Raiders</v>
      </c>
      <c r="H762">
        <v>79</v>
      </c>
      <c r="I762" t="s">
        <v>651</v>
      </c>
      <c r="J762" t="s">
        <v>652</v>
      </c>
      <c r="K762">
        <v>15</v>
      </c>
      <c r="L762" t="s">
        <v>492</v>
      </c>
      <c r="M762" t="s">
        <v>833</v>
      </c>
      <c r="N762" s="6">
        <v>0.77500000000000002</v>
      </c>
    </row>
    <row r="763" spans="7:14" x14ac:dyDescent="0.25">
      <c r="G763" t="str">
        <f t="shared" si="16"/>
        <v>Groningen B - Kamikaze</v>
      </c>
      <c r="H763">
        <v>80</v>
      </c>
      <c r="I763" t="s">
        <v>767</v>
      </c>
      <c r="J763" t="s">
        <v>768</v>
      </c>
      <c r="K763">
        <v>3</v>
      </c>
      <c r="L763" t="s">
        <v>493</v>
      </c>
      <c r="M763" t="s">
        <v>833</v>
      </c>
      <c r="N763" s="6">
        <v>2.7083333333333334E-2</v>
      </c>
    </row>
    <row r="764" spans="7:14" x14ac:dyDescent="0.25">
      <c r="G764" t="str">
        <f t="shared" si="16"/>
        <v>Groningen B - Kamikaze</v>
      </c>
      <c r="H764">
        <v>80</v>
      </c>
      <c r="I764" t="s">
        <v>767</v>
      </c>
      <c r="J764" t="s">
        <v>768</v>
      </c>
      <c r="K764">
        <v>3</v>
      </c>
      <c r="L764" t="s">
        <v>493</v>
      </c>
      <c r="M764" t="s">
        <v>833</v>
      </c>
      <c r="N764" s="6">
        <v>4.5138888888888888E-2</v>
      </c>
    </row>
    <row r="765" spans="7:14" x14ac:dyDescent="0.25">
      <c r="G765" t="str">
        <f t="shared" si="16"/>
        <v>Groningen B - Kamikaze</v>
      </c>
      <c r="H765">
        <v>80</v>
      </c>
      <c r="I765" t="s">
        <v>657</v>
      </c>
      <c r="J765" t="s">
        <v>658</v>
      </c>
      <c r="K765">
        <v>1</v>
      </c>
      <c r="L765" t="s">
        <v>493</v>
      </c>
      <c r="M765" t="s">
        <v>833</v>
      </c>
      <c r="N765" s="6">
        <v>0.36736111111111108</v>
      </c>
    </row>
    <row r="766" spans="7:14" x14ac:dyDescent="0.25">
      <c r="G766" t="str">
        <f t="shared" si="16"/>
        <v>Groningen B - Kamikaze</v>
      </c>
      <c r="H766">
        <v>80</v>
      </c>
      <c r="I766" t="s">
        <v>769</v>
      </c>
      <c r="J766" t="s">
        <v>770</v>
      </c>
      <c r="K766">
        <v>6</v>
      </c>
      <c r="L766" t="s">
        <v>493</v>
      </c>
      <c r="M766" t="s">
        <v>833</v>
      </c>
      <c r="N766" s="6">
        <v>0.39374999999999999</v>
      </c>
    </row>
    <row r="767" spans="7:14" x14ac:dyDescent="0.25">
      <c r="G767" t="str">
        <f t="shared" si="16"/>
        <v>Groningen B - Kamikaze</v>
      </c>
      <c r="H767">
        <v>80</v>
      </c>
      <c r="I767" t="s">
        <v>769</v>
      </c>
      <c r="J767" t="s">
        <v>770</v>
      </c>
      <c r="K767">
        <v>6</v>
      </c>
      <c r="L767" t="s">
        <v>493</v>
      </c>
      <c r="M767" t="s">
        <v>833</v>
      </c>
      <c r="N767" s="6">
        <v>0.5</v>
      </c>
    </row>
    <row r="768" spans="7:14" x14ac:dyDescent="0.25">
      <c r="G768" t="str">
        <f t="shared" si="16"/>
        <v>Groningen B - Kamikaze</v>
      </c>
      <c r="H768">
        <v>80</v>
      </c>
      <c r="I768" t="s">
        <v>771</v>
      </c>
      <c r="J768" t="s">
        <v>772</v>
      </c>
      <c r="K768">
        <v>8</v>
      </c>
      <c r="L768" t="s">
        <v>493</v>
      </c>
      <c r="M768" t="s">
        <v>833</v>
      </c>
      <c r="N768" s="6">
        <v>0.55555555555555558</v>
      </c>
    </row>
    <row r="769" spans="7:14" x14ac:dyDescent="0.25">
      <c r="G769" t="str">
        <f t="shared" si="16"/>
        <v>Groningen B - Kamikaze</v>
      </c>
      <c r="H769">
        <v>80</v>
      </c>
      <c r="I769" t="s">
        <v>767</v>
      </c>
      <c r="J769" t="s">
        <v>768</v>
      </c>
      <c r="K769">
        <v>3</v>
      </c>
      <c r="L769" t="s">
        <v>493</v>
      </c>
      <c r="M769" t="s">
        <v>833</v>
      </c>
      <c r="N769" s="6">
        <v>0.58333333333333337</v>
      </c>
    </row>
    <row r="770" spans="7:14" x14ac:dyDescent="0.25">
      <c r="G770" t="str">
        <f t="shared" si="16"/>
        <v>Groningen B - Kamikaze</v>
      </c>
      <c r="H770">
        <v>80</v>
      </c>
      <c r="I770" t="s">
        <v>657</v>
      </c>
      <c r="J770" t="s">
        <v>658</v>
      </c>
      <c r="K770">
        <v>1</v>
      </c>
      <c r="L770" t="s">
        <v>493</v>
      </c>
      <c r="M770" t="s">
        <v>833</v>
      </c>
      <c r="N770" s="6">
        <v>0.6069444444444444</v>
      </c>
    </row>
    <row r="771" spans="7:14" x14ac:dyDescent="0.25">
      <c r="G771" t="str">
        <f t="shared" si="16"/>
        <v>Groningen B - Kamikaze</v>
      </c>
      <c r="H771">
        <v>80</v>
      </c>
      <c r="I771" t="s">
        <v>308</v>
      </c>
      <c r="J771" t="s">
        <v>773</v>
      </c>
      <c r="K771">
        <v>5</v>
      </c>
      <c r="L771" t="s">
        <v>493</v>
      </c>
      <c r="M771" t="s">
        <v>833</v>
      </c>
      <c r="N771" s="6">
        <v>0.72638888888888886</v>
      </c>
    </row>
    <row r="772" spans="7:14" x14ac:dyDescent="0.25">
      <c r="G772" t="str">
        <f t="shared" si="16"/>
        <v>Groningen B - Kamikaze</v>
      </c>
      <c r="H772">
        <v>80</v>
      </c>
      <c r="I772" t="s">
        <v>95</v>
      </c>
      <c r="J772" t="s">
        <v>705</v>
      </c>
      <c r="K772">
        <v>7</v>
      </c>
      <c r="L772" t="s">
        <v>498</v>
      </c>
      <c r="M772" t="s">
        <v>833</v>
      </c>
      <c r="N772" s="6">
        <v>0.75902777777777775</v>
      </c>
    </row>
    <row r="773" spans="7:14" x14ac:dyDescent="0.25">
      <c r="G773" t="str">
        <f t="shared" ref="G773:G836" si="17">VLOOKUP(H773,$P$4:$U$161,6,FALSE)</f>
        <v>Vidra - Vinking Venlo A</v>
      </c>
      <c r="H773">
        <v>81</v>
      </c>
      <c r="I773" t="s">
        <v>190</v>
      </c>
      <c r="J773" t="s">
        <v>606</v>
      </c>
      <c r="K773">
        <v>15</v>
      </c>
      <c r="L773" t="s">
        <v>481</v>
      </c>
      <c r="M773" t="s">
        <v>833</v>
      </c>
      <c r="N773" s="6">
        <v>0.1013888888888889</v>
      </c>
    </row>
    <row r="774" spans="7:14" x14ac:dyDescent="0.25">
      <c r="G774" t="str">
        <f t="shared" si="17"/>
        <v>Vidra - Vinking Venlo A</v>
      </c>
      <c r="H774">
        <v>81</v>
      </c>
      <c r="I774" t="s">
        <v>330</v>
      </c>
      <c r="J774" t="s">
        <v>733</v>
      </c>
      <c r="K774">
        <v>14</v>
      </c>
      <c r="L774" t="s">
        <v>481</v>
      </c>
      <c r="M774" t="s">
        <v>833</v>
      </c>
      <c r="N774" s="6">
        <v>0.10277777777777779</v>
      </c>
    </row>
    <row r="775" spans="7:14" x14ac:dyDescent="0.25">
      <c r="G775" t="str">
        <f t="shared" si="17"/>
        <v>Vidra - Vinking Venlo A</v>
      </c>
      <c r="H775">
        <v>81</v>
      </c>
      <c r="I775" t="s">
        <v>689</v>
      </c>
      <c r="J775" t="s">
        <v>688</v>
      </c>
      <c r="K775">
        <v>1</v>
      </c>
      <c r="L775" t="s">
        <v>496</v>
      </c>
      <c r="M775" t="s">
        <v>833</v>
      </c>
      <c r="N775" s="6">
        <v>0.13263888888888889</v>
      </c>
    </row>
    <row r="776" spans="7:14" x14ac:dyDescent="0.25">
      <c r="G776" t="str">
        <f t="shared" si="17"/>
        <v>Vidra - Vinking Venlo A</v>
      </c>
      <c r="H776">
        <v>81</v>
      </c>
      <c r="I776" t="s">
        <v>689</v>
      </c>
      <c r="J776" t="s">
        <v>688</v>
      </c>
      <c r="K776">
        <v>1</v>
      </c>
      <c r="L776" t="s">
        <v>496</v>
      </c>
      <c r="M776" t="s">
        <v>833</v>
      </c>
      <c r="N776" s="6">
        <v>0.15694444444444444</v>
      </c>
    </row>
    <row r="777" spans="7:14" x14ac:dyDescent="0.25">
      <c r="G777" t="str">
        <f t="shared" si="17"/>
        <v>Vidra - Vinking Venlo A</v>
      </c>
      <c r="H777">
        <v>81</v>
      </c>
      <c r="I777" t="s">
        <v>330</v>
      </c>
      <c r="J777" t="s">
        <v>733</v>
      </c>
      <c r="K777">
        <v>14</v>
      </c>
      <c r="L777" t="s">
        <v>481</v>
      </c>
      <c r="M777" t="s">
        <v>833</v>
      </c>
      <c r="N777" s="6">
        <v>0.23402777777777781</v>
      </c>
    </row>
    <row r="778" spans="7:14" x14ac:dyDescent="0.25">
      <c r="G778" t="str">
        <f t="shared" si="17"/>
        <v>Vidra - Vinking Venlo A</v>
      </c>
      <c r="H778">
        <v>81</v>
      </c>
      <c r="I778" t="s">
        <v>689</v>
      </c>
      <c r="J778" t="s">
        <v>688</v>
      </c>
      <c r="K778">
        <v>1</v>
      </c>
      <c r="L778" t="s">
        <v>496</v>
      </c>
      <c r="M778" t="s">
        <v>833</v>
      </c>
      <c r="N778" s="6">
        <v>0.31736111111111115</v>
      </c>
    </row>
    <row r="779" spans="7:14" x14ac:dyDescent="0.25">
      <c r="G779" t="str">
        <f t="shared" si="17"/>
        <v>Vidra - Vinking Venlo A</v>
      </c>
      <c r="H779">
        <v>81</v>
      </c>
      <c r="I779" t="s">
        <v>732</v>
      </c>
      <c r="J779" t="s">
        <v>557</v>
      </c>
      <c r="K779">
        <v>18</v>
      </c>
      <c r="L779" t="s">
        <v>481</v>
      </c>
      <c r="M779" t="s">
        <v>833</v>
      </c>
      <c r="N779" s="6">
        <v>0.34375</v>
      </c>
    </row>
    <row r="780" spans="7:14" x14ac:dyDescent="0.25">
      <c r="G780" t="str">
        <f t="shared" si="17"/>
        <v>Vidra - Vinking Venlo A</v>
      </c>
      <c r="H780">
        <v>81</v>
      </c>
      <c r="I780" t="s">
        <v>604</v>
      </c>
      <c r="J780" t="s">
        <v>605</v>
      </c>
      <c r="K780">
        <v>3</v>
      </c>
      <c r="L780" t="s">
        <v>481</v>
      </c>
      <c r="M780" t="s">
        <v>833</v>
      </c>
      <c r="N780" s="6">
        <v>0.57430555555555551</v>
      </c>
    </row>
    <row r="781" spans="7:14" x14ac:dyDescent="0.25">
      <c r="G781" t="str">
        <f t="shared" si="17"/>
        <v>Vidra - Vinking Venlo A</v>
      </c>
      <c r="H781">
        <v>81</v>
      </c>
      <c r="I781" t="s">
        <v>689</v>
      </c>
      <c r="J781" t="s">
        <v>688</v>
      </c>
      <c r="K781">
        <v>1</v>
      </c>
      <c r="L781" t="s">
        <v>496</v>
      </c>
      <c r="M781" t="s">
        <v>833</v>
      </c>
      <c r="N781" s="6">
        <v>0.5854166666666667</v>
      </c>
    </row>
    <row r="782" spans="7:14" x14ac:dyDescent="0.25">
      <c r="G782" t="str">
        <f t="shared" si="17"/>
        <v>Vidra - Vinking Venlo A</v>
      </c>
      <c r="H782">
        <v>81</v>
      </c>
      <c r="I782" t="s">
        <v>689</v>
      </c>
      <c r="J782" t="s">
        <v>688</v>
      </c>
      <c r="K782">
        <v>1</v>
      </c>
      <c r="L782" t="s">
        <v>496</v>
      </c>
      <c r="M782" t="s">
        <v>833</v>
      </c>
      <c r="N782" s="6">
        <v>0.64097222222222217</v>
      </c>
    </row>
    <row r="783" spans="7:14" x14ac:dyDescent="0.25">
      <c r="G783" t="str">
        <f t="shared" si="17"/>
        <v>Vidra - Vinking Venlo A</v>
      </c>
      <c r="H783">
        <v>81</v>
      </c>
      <c r="I783" t="s">
        <v>732</v>
      </c>
      <c r="J783" t="s">
        <v>557</v>
      </c>
      <c r="K783">
        <v>18</v>
      </c>
      <c r="L783" t="s">
        <v>481</v>
      </c>
      <c r="M783" t="s">
        <v>833</v>
      </c>
      <c r="N783" s="6">
        <v>0.69097222222222221</v>
      </c>
    </row>
    <row r="784" spans="7:14" x14ac:dyDescent="0.25">
      <c r="G784" t="str">
        <f t="shared" si="17"/>
        <v>Vidra - Vinking Venlo A</v>
      </c>
      <c r="H784">
        <v>81</v>
      </c>
      <c r="I784" t="s">
        <v>736</v>
      </c>
      <c r="J784" t="s">
        <v>737</v>
      </c>
      <c r="K784">
        <v>2</v>
      </c>
      <c r="L784" t="s">
        <v>481</v>
      </c>
      <c r="M784" t="s">
        <v>833</v>
      </c>
      <c r="N784" s="6">
        <v>0.75486111111111109</v>
      </c>
    </row>
    <row r="785" spans="7:14" x14ac:dyDescent="0.25">
      <c r="G785" t="str">
        <f t="shared" si="17"/>
        <v>Ieper - Acigne 2 Fricad.</v>
      </c>
      <c r="H785">
        <v>82</v>
      </c>
      <c r="I785" t="s">
        <v>60</v>
      </c>
      <c r="J785" t="s">
        <v>61</v>
      </c>
      <c r="K785">
        <v>7</v>
      </c>
      <c r="L785" t="s">
        <v>480</v>
      </c>
      <c r="M785" t="s">
        <v>833</v>
      </c>
      <c r="N785" s="6">
        <v>5.2083333333333336E-2</v>
      </c>
    </row>
    <row r="786" spans="7:14" x14ac:dyDescent="0.25">
      <c r="G786" t="str">
        <f t="shared" si="17"/>
        <v>Ieper - Acigne 2 Fricad.</v>
      </c>
      <c r="H786">
        <v>82</v>
      </c>
      <c r="J786" t="s">
        <v>293</v>
      </c>
      <c r="K786">
        <v>100</v>
      </c>
      <c r="L786" t="s">
        <v>484</v>
      </c>
      <c r="M786" t="s">
        <v>833</v>
      </c>
      <c r="N786" s="6">
        <v>8.6111111111111124E-2</v>
      </c>
    </row>
    <row r="787" spans="7:14" x14ac:dyDescent="0.25">
      <c r="G787" t="str">
        <f t="shared" si="17"/>
        <v>Ieper - Acigne 2 Fricad.</v>
      </c>
      <c r="H787">
        <v>82</v>
      </c>
      <c r="I787" t="s">
        <v>57</v>
      </c>
      <c r="J787" t="s">
        <v>56</v>
      </c>
      <c r="K787">
        <v>8</v>
      </c>
      <c r="L787" t="s">
        <v>480</v>
      </c>
      <c r="M787" t="s">
        <v>833</v>
      </c>
      <c r="N787" s="6">
        <v>0.11388888888888889</v>
      </c>
    </row>
    <row r="788" spans="7:14" x14ac:dyDescent="0.25">
      <c r="G788" t="str">
        <f t="shared" si="17"/>
        <v>Ieper - Acigne 2 Fricad.</v>
      </c>
      <c r="H788">
        <v>82</v>
      </c>
      <c r="I788" t="s">
        <v>774</v>
      </c>
      <c r="J788" t="s">
        <v>775</v>
      </c>
      <c r="K788">
        <v>8</v>
      </c>
      <c r="L788" t="s">
        <v>484</v>
      </c>
      <c r="M788" t="s">
        <v>833</v>
      </c>
      <c r="N788" s="6">
        <v>0.12638888888888888</v>
      </c>
    </row>
    <row r="789" spans="7:14" x14ac:dyDescent="0.25">
      <c r="G789" t="str">
        <f t="shared" si="17"/>
        <v>Ieper - Acigne 2 Fricad.</v>
      </c>
      <c r="H789">
        <v>82</v>
      </c>
      <c r="I789" t="s">
        <v>107</v>
      </c>
      <c r="J789" t="s">
        <v>609</v>
      </c>
      <c r="K789">
        <v>1</v>
      </c>
      <c r="L789" t="s">
        <v>484</v>
      </c>
      <c r="M789" t="s">
        <v>833</v>
      </c>
      <c r="N789" s="6">
        <v>0.17500000000000002</v>
      </c>
    </row>
    <row r="790" spans="7:14" x14ac:dyDescent="0.25">
      <c r="G790" t="str">
        <f t="shared" si="17"/>
        <v>Ieper - Acigne 2 Fricad.</v>
      </c>
      <c r="H790">
        <v>82</v>
      </c>
      <c r="I790" t="s">
        <v>55</v>
      </c>
      <c r="J790" t="s">
        <v>56</v>
      </c>
      <c r="K790">
        <v>6</v>
      </c>
      <c r="L790" t="s">
        <v>480</v>
      </c>
      <c r="M790" t="s">
        <v>833</v>
      </c>
      <c r="N790" s="6">
        <v>0.48333333333333334</v>
      </c>
    </row>
    <row r="791" spans="7:14" x14ac:dyDescent="0.25">
      <c r="G791" t="str">
        <f t="shared" si="17"/>
        <v>Ieper - Acigne 2 Fricad.</v>
      </c>
      <c r="H791">
        <v>82</v>
      </c>
      <c r="I791" t="s">
        <v>52</v>
      </c>
      <c r="J791" t="s">
        <v>53</v>
      </c>
      <c r="K791">
        <v>1</v>
      </c>
      <c r="L791" t="s">
        <v>480</v>
      </c>
      <c r="M791" t="s">
        <v>833</v>
      </c>
      <c r="N791" s="6">
        <v>0.5756944444444444</v>
      </c>
    </row>
    <row r="792" spans="7:14" x14ac:dyDescent="0.25">
      <c r="G792" t="str">
        <f t="shared" si="17"/>
        <v>Mokka - Viking Amsterd.</v>
      </c>
      <c r="H792">
        <v>84</v>
      </c>
      <c r="I792" t="s">
        <v>432</v>
      </c>
      <c r="J792" t="s">
        <v>433</v>
      </c>
      <c r="K792">
        <v>5</v>
      </c>
      <c r="L792" t="s">
        <v>473</v>
      </c>
      <c r="M792" t="s">
        <v>833</v>
      </c>
      <c r="N792" s="6">
        <v>5.4166666666666669E-2</v>
      </c>
    </row>
    <row r="793" spans="7:14" x14ac:dyDescent="0.25">
      <c r="G793" t="str">
        <f t="shared" si="17"/>
        <v>Mokka - Viking Amsterd.</v>
      </c>
      <c r="H793">
        <v>84</v>
      </c>
      <c r="J793" t="s">
        <v>293</v>
      </c>
      <c r="K793">
        <v>100</v>
      </c>
      <c r="L793" t="s">
        <v>478</v>
      </c>
      <c r="M793" t="s">
        <v>833</v>
      </c>
      <c r="N793" s="6">
        <v>7.013888888888889E-2</v>
      </c>
    </row>
    <row r="794" spans="7:14" x14ac:dyDescent="0.25">
      <c r="G794" t="str">
        <f t="shared" si="17"/>
        <v>Mokka - Viking Amsterd.</v>
      </c>
      <c r="H794">
        <v>84</v>
      </c>
      <c r="I794" t="s">
        <v>693</v>
      </c>
      <c r="J794" t="s">
        <v>694</v>
      </c>
      <c r="K794">
        <v>5</v>
      </c>
      <c r="L794" t="s">
        <v>478</v>
      </c>
      <c r="M794" t="s">
        <v>833</v>
      </c>
      <c r="N794" s="6">
        <v>0.1388888888888889</v>
      </c>
    </row>
    <row r="795" spans="7:14" x14ac:dyDescent="0.25">
      <c r="G795" t="str">
        <f t="shared" si="17"/>
        <v>Mokka - Viking Amsterd.</v>
      </c>
      <c r="H795">
        <v>84</v>
      </c>
      <c r="J795" t="s">
        <v>293</v>
      </c>
      <c r="K795">
        <v>100</v>
      </c>
      <c r="L795" t="s">
        <v>478</v>
      </c>
      <c r="M795" t="s">
        <v>833</v>
      </c>
      <c r="N795" s="6">
        <v>0.43402777777777773</v>
      </c>
    </row>
    <row r="796" spans="7:14" x14ac:dyDescent="0.25">
      <c r="G796" t="str">
        <f t="shared" si="17"/>
        <v>Mokka - Viking Amsterd.</v>
      </c>
      <c r="H796">
        <v>84</v>
      </c>
      <c r="J796" t="s">
        <v>293</v>
      </c>
      <c r="K796">
        <v>100</v>
      </c>
      <c r="L796" t="s">
        <v>478</v>
      </c>
      <c r="M796" t="s">
        <v>833</v>
      </c>
      <c r="N796" s="6">
        <v>0.46180555555555558</v>
      </c>
    </row>
    <row r="797" spans="7:14" x14ac:dyDescent="0.25">
      <c r="G797" t="str">
        <f t="shared" si="17"/>
        <v>Mokka - Viking Amsterd.</v>
      </c>
      <c r="H797">
        <v>84</v>
      </c>
      <c r="J797" t="s">
        <v>293</v>
      </c>
      <c r="K797">
        <v>100</v>
      </c>
      <c r="L797" t="s">
        <v>478</v>
      </c>
      <c r="M797" t="s">
        <v>833</v>
      </c>
      <c r="N797" s="6">
        <v>0.54305555555555551</v>
      </c>
    </row>
    <row r="798" spans="7:14" x14ac:dyDescent="0.25">
      <c r="G798" t="str">
        <f t="shared" si="17"/>
        <v>Mokka - Viking Amsterd.</v>
      </c>
      <c r="H798">
        <v>84</v>
      </c>
      <c r="I798" t="s">
        <v>693</v>
      </c>
      <c r="J798" t="s">
        <v>694</v>
      </c>
      <c r="K798">
        <v>5</v>
      </c>
      <c r="L798" t="s">
        <v>478</v>
      </c>
      <c r="M798" t="s">
        <v>833</v>
      </c>
      <c r="N798" s="6">
        <v>0.57013888888888886</v>
      </c>
    </row>
    <row r="799" spans="7:14" x14ac:dyDescent="0.25">
      <c r="G799" t="str">
        <f t="shared" si="17"/>
        <v>Mokka - Viking Amsterd.</v>
      </c>
      <c r="H799">
        <v>84</v>
      </c>
      <c r="J799" t="s">
        <v>293</v>
      </c>
      <c r="K799">
        <v>100</v>
      </c>
      <c r="L799" t="s">
        <v>478</v>
      </c>
      <c r="M799" t="s">
        <v>833</v>
      </c>
      <c r="N799" s="6">
        <v>0.60902777777777783</v>
      </c>
    </row>
    <row r="800" spans="7:14" x14ac:dyDescent="0.25">
      <c r="G800" t="str">
        <f t="shared" si="17"/>
        <v>Odysseus B - Dragon</v>
      </c>
      <c r="H800">
        <v>85</v>
      </c>
      <c r="I800" t="s">
        <v>748</v>
      </c>
      <c r="J800" t="s">
        <v>749</v>
      </c>
      <c r="K800">
        <v>21</v>
      </c>
      <c r="L800" t="s">
        <v>486</v>
      </c>
      <c r="M800" t="s">
        <v>833</v>
      </c>
      <c r="N800" s="6">
        <v>0.1173611111111111</v>
      </c>
    </row>
    <row r="801" spans="7:14" x14ac:dyDescent="0.25">
      <c r="G801" t="str">
        <f t="shared" si="17"/>
        <v>Odysseus B - Dragon</v>
      </c>
      <c r="H801">
        <v>85</v>
      </c>
      <c r="I801" t="s">
        <v>539</v>
      </c>
      <c r="J801" t="s">
        <v>540</v>
      </c>
      <c r="K801">
        <v>5</v>
      </c>
      <c r="L801" t="s">
        <v>511</v>
      </c>
      <c r="M801" t="s">
        <v>833</v>
      </c>
      <c r="N801" s="6">
        <v>0.16180555555555556</v>
      </c>
    </row>
    <row r="802" spans="7:14" x14ac:dyDescent="0.25">
      <c r="G802" t="str">
        <f t="shared" si="17"/>
        <v>Odysseus B - Dragon</v>
      </c>
      <c r="H802">
        <v>85</v>
      </c>
      <c r="I802" t="s">
        <v>537</v>
      </c>
      <c r="J802" t="s">
        <v>538</v>
      </c>
      <c r="K802">
        <v>8</v>
      </c>
      <c r="L802" t="s">
        <v>511</v>
      </c>
      <c r="M802" t="s">
        <v>833</v>
      </c>
      <c r="N802" s="6">
        <v>0.27777777777777779</v>
      </c>
    </row>
    <row r="803" spans="7:14" x14ac:dyDescent="0.25">
      <c r="G803" t="str">
        <f t="shared" si="17"/>
        <v>Odysseus B - Dragon</v>
      </c>
      <c r="H803">
        <v>85</v>
      </c>
      <c r="I803" t="s">
        <v>537</v>
      </c>
      <c r="J803" t="s">
        <v>538</v>
      </c>
      <c r="K803">
        <v>8</v>
      </c>
      <c r="L803" t="s">
        <v>511</v>
      </c>
      <c r="M803" t="s">
        <v>833</v>
      </c>
      <c r="N803" s="6">
        <v>0.38055555555555554</v>
      </c>
    </row>
    <row r="804" spans="7:14" x14ac:dyDescent="0.25">
      <c r="G804" t="str">
        <f t="shared" si="17"/>
        <v>Odysseus B - Dragon</v>
      </c>
      <c r="H804">
        <v>85</v>
      </c>
      <c r="I804" t="s">
        <v>748</v>
      </c>
      <c r="J804" t="s">
        <v>749</v>
      </c>
      <c r="K804">
        <v>21</v>
      </c>
      <c r="L804" t="s">
        <v>486</v>
      </c>
      <c r="M804" t="s">
        <v>833</v>
      </c>
      <c r="N804" s="6">
        <v>0.39930555555555558</v>
      </c>
    </row>
    <row r="805" spans="7:14" x14ac:dyDescent="0.25">
      <c r="G805" t="str">
        <f t="shared" si="17"/>
        <v>Odysseus B - Dragon</v>
      </c>
      <c r="H805">
        <v>85</v>
      </c>
      <c r="I805" t="s">
        <v>541</v>
      </c>
      <c r="J805" t="s">
        <v>542</v>
      </c>
      <c r="K805">
        <v>2</v>
      </c>
      <c r="L805" t="s">
        <v>511</v>
      </c>
      <c r="M805" t="s">
        <v>833</v>
      </c>
      <c r="N805" s="6">
        <v>0.41666666666666669</v>
      </c>
    </row>
    <row r="806" spans="7:14" x14ac:dyDescent="0.25">
      <c r="G806" t="str">
        <f t="shared" si="17"/>
        <v>Odysseus B - Dragon</v>
      </c>
      <c r="H806">
        <v>85</v>
      </c>
      <c r="I806" t="s">
        <v>36</v>
      </c>
      <c r="J806" t="s">
        <v>622</v>
      </c>
      <c r="K806">
        <v>10</v>
      </c>
      <c r="L806" t="s">
        <v>486</v>
      </c>
      <c r="M806" t="s">
        <v>833</v>
      </c>
      <c r="N806" s="6">
        <v>0.5625</v>
      </c>
    </row>
    <row r="807" spans="7:14" x14ac:dyDescent="0.25">
      <c r="G807" t="str">
        <f t="shared" si="17"/>
        <v>Odysseus B - Dragon</v>
      </c>
      <c r="H807">
        <v>85</v>
      </c>
      <c r="I807" t="s">
        <v>748</v>
      </c>
      <c r="J807" t="s">
        <v>749</v>
      </c>
      <c r="K807">
        <v>21</v>
      </c>
      <c r="L807" t="s">
        <v>486</v>
      </c>
      <c r="M807" t="s">
        <v>833</v>
      </c>
      <c r="N807" s="6">
        <v>0.65138888888888891</v>
      </c>
    </row>
    <row r="808" spans="7:14" x14ac:dyDescent="0.25">
      <c r="G808" t="str">
        <f t="shared" si="17"/>
        <v>Odysseus B - Dragon</v>
      </c>
      <c r="H808">
        <v>85</v>
      </c>
      <c r="I808" t="s">
        <v>623</v>
      </c>
      <c r="J808" t="s">
        <v>624</v>
      </c>
      <c r="K808">
        <v>18</v>
      </c>
      <c r="L808" t="s">
        <v>486</v>
      </c>
      <c r="M808" t="s">
        <v>833</v>
      </c>
      <c r="N808" s="6">
        <v>0.83263888888888893</v>
      </c>
    </row>
    <row r="809" spans="7:14" x14ac:dyDescent="0.25">
      <c r="G809" t="str">
        <f t="shared" si="17"/>
        <v>Meridian C - Kingston A</v>
      </c>
      <c r="H809">
        <v>86</v>
      </c>
      <c r="I809" t="s">
        <v>642</v>
      </c>
      <c r="J809" t="s">
        <v>643</v>
      </c>
      <c r="K809">
        <v>10</v>
      </c>
      <c r="L809" t="s">
        <v>489</v>
      </c>
      <c r="M809" t="s">
        <v>833</v>
      </c>
      <c r="N809" s="6">
        <v>1.3194444444444444E-2</v>
      </c>
    </row>
    <row r="810" spans="7:14" x14ac:dyDescent="0.25">
      <c r="G810" t="str">
        <f t="shared" si="17"/>
        <v>Meridian C - Kingston A</v>
      </c>
      <c r="H810">
        <v>86</v>
      </c>
      <c r="I810" t="s">
        <v>578</v>
      </c>
      <c r="J810" t="s">
        <v>635</v>
      </c>
      <c r="K810">
        <v>4</v>
      </c>
      <c r="L810" t="s">
        <v>489</v>
      </c>
      <c r="M810" t="s">
        <v>833</v>
      </c>
      <c r="N810" s="6">
        <v>9.5138888888888884E-2</v>
      </c>
    </row>
    <row r="811" spans="7:14" x14ac:dyDescent="0.25">
      <c r="G811" t="str">
        <f t="shared" si="17"/>
        <v>Meridian C - Kingston A</v>
      </c>
      <c r="H811">
        <v>86</v>
      </c>
      <c r="I811" t="s">
        <v>578</v>
      </c>
      <c r="J811" t="s">
        <v>635</v>
      </c>
      <c r="K811">
        <v>4</v>
      </c>
      <c r="L811" t="s">
        <v>489</v>
      </c>
      <c r="M811" t="s">
        <v>833</v>
      </c>
      <c r="N811" s="6">
        <v>0.13958333333333334</v>
      </c>
    </row>
    <row r="812" spans="7:14" x14ac:dyDescent="0.25">
      <c r="G812" t="str">
        <f t="shared" si="17"/>
        <v>Meridian C - Kingston A</v>
      </c>
      <c r="H812">
        <v>86</v>
      </c>
      <c r="I812" t="s">
        <v>524</v>
      </c>
      <c r="J812" t="s">
        <v>525</v>
      </c>
      <c r="K812">
        <v>3</v>
      </c>
      <c r="L812" t="s">
        <v>456</v>
      </c>
      <c r="M812" t="s">
        <v>833</v>
      </c>
      <c r="N812" s="6">
        <v>0.17430555555555557</v>
      </c>
    </row>
    <row r="813" spans="7:14" x14ac:dyDescent="0.25">
      <c r="G813" t="str">
        <f t="shared" si="17"/>
        <v>Meridian C - Kingston A</v>
      </c>
      <c r="H813">
        <v>86</v>
      </c>
      <c r="I813" t="s">
        <v>578</v>
      </c>
      <c r="J813" t="s">
        <v>635</v>
      </c>
      <c r="K813">
        <v>4</v>
      </c>
      <c r="L813" t="s">
        <v>489</v>
      </c>
      <c r="M813" t="s">
        <v>833</v>
      </c>
      <c r="N813" s="6">
        <v>0.54861111111111105</v>
      </c>
    </row>
    <row r="814" spans="7:14" x14ac:dyDescent="0.25">
      <c r="G814" t="str">
        <f t="shared" si="17"/>
        <v>Meridian C - Kingston A</v>
      </c>
      <c r="H814">
        <v>86</v>
      </c>
      <c r="I814" t="s">
        <v>529</v>
      </c>
      <c r="J814" t="s">
        <v>530</v>
      </c>
      <c r="K814">
        <v>4</v>
      </c>
      <c r="L814" t="s">
        <v>456</v>
      </c>
      <c r="M814" t="s">
        <v>833</v>
      </c>
      <c r="N814" s="6">
        <v>0.59930555555555554</v>
      </c>
    </row>
    <row r="815" spans="7:14" x14ac:dyDescent="0.25">
      <c r="G815" t="str">
        <f t="shared" si="17"/>
        <v>M. De Ruyter 1 - East End</v>
      </c>
      <c r="H815">
        <v>87</v>
      </c>
      <c r="I815" t="s">
        <v>533</v>
      </c>
      <c r="J815" t="s">
        <v>534</v>
      </c>
      <c r="K815">
        <v>2</v>
      </c>
      <c r="L815" t="s">
        <v>458</v>
      </c>
      <c r="M815" t="s">
        <v>833</v>
      </c>
      <c r="N815" s="6">
        <v>2.9861111111111113E-2</v>
      </c>
    </row>
    <row r="816" spans="7:14" x14ac:dyDescent="0.25">
      <c r="G816" t="str">
        <f t="shared" si="17"/>
        <v>M. De Ruyter 1 - East End</v>
      </c>
      <c r="H816">
        <v>87</v>
      </c>
      <c r="J816" t="s">
        <v>293</v>
      </c>
      <c r="K816">
        <v>100</v>
      </c>
      <c r="L816" t="s">
        <v>490</v>
      </c>
      <c r="M816" t="s">
        <v>833</v>
      </c>
      <c r="N816" s="6">
        <v>5.7638888888888885E-2</v>
      </c>
    </row>
    <row r="817" spans="7:14" x14ac:dyDescent="0.25">
      <c r="G817" t="str">
        <f t="shared" si="17"/>
        <v>M. De Ruyter 1 - East End</v>
      </c>
      <c r="H817">
        <v>87</v>
      </c>
      <c r="I817" t="s">
        <v>533</v>
      </c>
      <c r="J817" t="s">
        <v>534</v>
      </c>
      <c r="K817">
        <v>2</v>
      </c>
      <c r="L817" t="s">
        <v>458</v>
      </c>
      <c r="M817" t="s">
        <v>833</v>
      </c>
      <c r="N817" s="6">
        <v>0.22569444444444445</v>
      </c>
    </row>
    <row r="818" spans="7:14" x14ac:dyDescent="0.25">
      <c r="G818" t="str">
        <f t="shared" si="17"/>
        <v>M. De Ruyter 1 - East End</v>
      </c>
      <c r="H818">
        <v>87</v>
      </c>
      <c r="I818" t="s">
        <v>648</v>
      </c>
      <c r="J818" t="s">
        <v>649</v>
      </c>
      <c r="K818">
        <v>4</v>
      </c>
      <c r="L818" t="s">
        <v>458</v>
      </c>
      <c r="M818" t="s">
        <v>833</v>
      </c>
      <c r="N818" s="6">
        <v>0.30069444444444443</v>
      </c>
    </row>
    <row r="819" spans="7:14" x14ac:dyDescent="0.25">
      <c r="G819" t="str">
        <f t="shared" si="17"/>
        <v>M. De Ruyter 1 - East End</v>
      </c>
      <c r="H819">
        <v>87</v>
      </c>
      <c r="I819" t="s">
        <v>308</v>
      </c>
      <c r="J819" t="s">
        <v>776</v>
      </c>
      <c r="K819">
        <v>1</v>
      </c>
      <c r="L819" t="s">
        <v>458</v>
      </c>
      <c r="M819" t="s">
        <v>833</v>
      </c>
      <c r="N819" s="6">
        <v>0.34791666666666665</v>
      </c>
    </row>
    <row r="820" spans="7:14" x14ac:dyDescent="0.25">
      <c r="G820" t="str">
        <f t="shared" si="17"/>
        <v>M. De Ruyter 1 - East End</v>
      </c>
      <c r="H820">
        <v>87</v>
      </c>
      <c r="I820" t="s">
        <v>36</v>
      </c>
      <c r="J820" t="s">
        <v>532</v>
      </c>
      <c r="K820">
        <v>5</v>
      </c>
      <c r="L820" t="s">
        <v>458</v>
      </c>
      <c r="M820" t="s">
        <v>834</v>
      </c>
      <c r="N820" s="6">
        <v>0.42430555555555555</v>
      </c>
    </row>
    <row r="821" spans="7:14" x14ac:dyDescent="0.25">
      <c r="G821" t="str">
        <f t="shared" si="17"/>
        <v>M. De Ruyter 1 - East End</v>
      </c>
      <c r="H821">
        <v>87</v>
      </c>
      <c r="I821" t="s">
        <v>105</v>
      </c>
      <c r="J821" t="s">
        <v>777</v>
      </c>
      <c r="K821">
        <v>12</v>
      </c>
      <c r="L821" t="s">
        <v>490</v>
      </c>
      <c r="M821" t="s">
        <v>833</v>
      </c>
      <c r="N821" s="6">
        <v>0.4284722222222222</v>
      </c>
    </row>
    <row r="822" spans="7:14" x14ac:dyDescent="0.25">
      <c r="G822" t="str">
        <f t="shared" si="17"/>
        <v>M. De Ruyter 1 - East End</v>
      </c>
      <c r="H822">
        <v>87</v>
      </c>
      <c r="I822" t="s">
        <v>36</v>
      </c>
      <c r="J822" t="s">
        <v>532</v>
      </c>
      <c r="K822">
        <v>5</v>
      </c>
      <c r="L822" t="s">
        <v>458</v>
      </c>
      <c r="M822" t="s">
        <v>833</v>
      </c>
      <c r="N822" s="6">
        <v>0.5229166666666667</v>
      </c>
    </row>
    <row r="823" spans="7:14" x14ac:dyDescent="0.25">
      <c r="G823" t="str">
        <f t="shared" si="17"/>
        <v>M. De Ruyter 1 - East End</v>
      </c>
      <c r="H823">
        <v>87</v>
      </c>
      <c r="I823" t="s">
        <v>745</v>
      </c>
      <c r="J823" t="s">
        <v>634</v>
      </c>
      <c r="K823">
        <v>11</v>
      </c>
      <c r="L823" t="s">
        <v>490</v>
      </c>
      <c r="M823" t="s">
        <v>834</v>
      </c>
      <c r="N823" s="6">
        <v>0.54999999999999993</v>
      </c>
    </row>
    <row r="824" spans="7:14" x14ac:dyDescent="0.25">
      <c r="G824" t="str">
        <f t="shared" si="17"/>
        <v>M. De Ruyter 1 - East End</v>
      </c>
      <c r="H824">
        <v>87</v>
      </c>
      <c r="I824" t="s">
        <v>711</v>
      </c>
      <c r="J824" t="s">
        <v>712</v>
      </c>
      <c r="K824">
        <v>7</v>
      </c>
      <c r="L824" t="s">
        <v>458</v>
      </c>
      <c r="M824" t="s">
        <v>833</v>
      </c>
      <c r="N824" s="6">
        <v>0.6333333333333333</v>
      </c>
    </row>
    <row r="825" spans="7:14" x14ac:dyDescent="0.25">
      <c r="G825" t="str">
        <f t="shared" si="17"/>
        <v>M. De Ruyter 1 - East End</v>
      </c>
      <c r="H825">
        <v>87</v>
      </c>
      <c r="I825" t="s">
        <v>533</v>
      </c>
      <c r="J825" t="s">
        <v>534</v>
      </c>
      <c r="K825">
        <v>2</v>
      </c>
      <c r="L825" t="s">
        <v>458</v>
      </c>
      <c r="M825" t="s">
        <v>833</v>
      </c>
      <c r="N825" s="6">
        <v>0.77569444444444446</v>
      </c>
    </row>
    <row r="826" spans="7:14" x14ac:dyDescent="0.25">
      <c r="G826" t="str">
        <f t="shared" si="17"/>
        <v>M. De Ruyter 1 - East End</v>
      </c>
      <c r="H826">
        <v>87</v>
      </c>
      <c r="I826" t="s">
        <v>745</v>
      </c>
      <c r="J826" t="s">
        <v>634</v>
      </c>
      <c r="K826">
        <v>11</v>
      </c>
      <c r="L826" t="s">
        <v>490</v>
      </c>
      <c r="M826" t="s">
        <v>833</v>
      </c>
      <c r="N826" s="6">
        <v>0.79583333333333339</v>
      </c>
    </row>
    <row r="827" spans="7:14" x14ac:dyDescent="0.25">
      <c r="G827" t="str">
        <f t="shared" si="17"/>
        <v>Meridian R1 - Jesters</v>
      </c>
      <c r="H827">
        <v>88</v>
      </c>
      <c r="I827" t="s">
        <v>617</v>
      </c>
      <c r="J827" t="s">
        <v>618</v>
      </c>
      <c r="K827">
        <v>4</v>
      </c>
      <c r="L827" t="s">
        <v>485</v>
      </c>
      <c r="M827" t="s">
        <v>833</v>
      </c>
      <c r="N827" s="6">
        <v>2.361111111111111E-2</v>
      </c>
    </row>
    <row r="828" spans="7:14" x14ac:dyDescent="0.25">
      <c r="G828" t="str">
        <f t="shared" si="17"/>
        <v>Meridian R1 - Jesters</v>
      </c>
      <c r="H828">
        <v>88</v>
      </c>
      <c r="I828" t="s">
        <v>778</v>
      </c>
      <c r="J828" t="s">
        <v>779</v>
      </c>
      <c r="K828">
        <v>1</v>
      </c>
      <c r="L828" t="s">
        <v>463</v>
      </c>
      <c r="M828" t="s">
        <v>833</v>
      </c>
      <c r="N828" s="6">
        <v>0.20972222222222223</v>
      </c>
    </row>
    <row r="829" spans="7:14" x14ac:dyDescent="0.25">
      <c r="G829" t="str">
        <f t="shared" si="17"/>
        <v>Meridian R1 - Jesters</v>
      </c>
      <c r="H829">
        <v>88</v>
      </c>
      <c r="I829" t="s">
        <v>677</v>
      </c>
      <c r="J829" t="s">
        <v>678</v>
      </c>
      <c r="K829">
        <v>3</v>
      </c>
      <c r="L829" t="s">
        <v>485</v>
      </c>
      <c r="M829" t="s">
        <v>833</v>
      </c>
      <c r="N829" s="6">
        <v>0.21666666666666667</v>
      </c>
    </row>
    <row r="830" spans="7:14" x14ac:dyDescent="0.25">
      <c r="G830" t="str">
        <f t="shared" si="17"/>
        <v>Meridian R1 - Jesters</v>
      </c>
      <c r="H830">
        <v>88</v>
      </c>
      <c r="I830" t="s">
        <v>683</v>
      </c>
      <c r="J830" t="s">
        <v>684</v>
      </c>
      <c r="K830">
        <v>9</v>
      </c>
      <c r="L830" t="s">
        <v>485</v>
      </c>
      <c r="M830" t="s">
        <v>833</v>
      </c>
      <c r="N830" s="6">
        <v>0.25277777777777777</v>
      </c>
    </row>
    <row r="831" spans="7:14" x14ac:dyDescent="0.25">
      <c r="G831" t="str">
        <f t="shared" si="17"/>
        <v>Meridian R1 - Jesters</v>
      </c>
      <c r="H831">
        <v>88</v>
      </c>
      <c r="I831" t="s">
        <v>359</v>
      </c>
      <c r="J831" t="s">
        <v>619</v>
      </c>
      <c r="K831">
        <v>7</v>
      </c>
      <c r="L831" t="s">
        <v>485</v>
      </c>
      <c r="M831" t="s">
        <v>833</v>
      </c>
      <c r="N831" s="6">
        <v>0.28750000000000003</v>
      </c>
    </row>
    <row r="832" spans="7:14" x14ac:dyDescent="0.25">
      <c r="G832" t="str">
        <f t="shared" si="17"/>
        <v>Meridian R1 - Jesters</v>
      </c>
      <c r="H832">
        <v>88</v>
      </c>
      <c r="I832" t="s">
        <v>677</v>
      </c>
      <c r="J832" t="s">
        <v>678</v>
      </c>
      <c r="K832">
        <v>3</v>
      </c>
      <c r="L832" t="s">
        <v>485</v>
      </c>
      <c r="M832" t="s">
        <v>833</v>
      </c>
      <c r="N832" s="6">
        <v>0.47222222222222227</v>
      </c>
    </row>
    <row r="833" spans="7:14" x14ac:dyDescent="0.25">
      <c r="G833" t="str">
        <f t="shared" si="17"/>
        <v>Meridian R1 - Jesters</v>
      </c>
      <c r="H833">
        <v>88</v>
      </c>
      <c r="I833" t="s">
        <v>683</v>
      </c>
      <c r="J833" t="s">
        <v>684</v>
      </c>
      <c r="K833">
        <v>9</v>
      </c>
      <c r="L833" t="s">
        <v>485</v>
      </c>
      <c r="M833" t="s">
        <v>833</v>
      </c>
      <c r="N833" s="6">
        <v>0.52500000000000002</v>
      </c>
    </row>
    <row r="834" spans="7:14" x14ac:dyDescent="0.25">
      <c r="G834" t="str">
        <f t="shared" si="17"/>
        <v>Meridian R1 - Jesters</v>
      </c>
      <c r="H834">
        <v>88</v>
      </c>
      <c r="I834" t="s">
        <v>359</v>
      </c>
      <c r="J834" t="s">
        <v>619</v>
      </c>
      <c r="K834">
        <v>7</v>
      </c>
      <c r="L834" t="s">
        <v>485</v>
      </c>
      <c r="M834" t="s">
        <v>833</v>
      </c>
      <c r="N834" s="6">
        <v>0.55069444444444449</v>
      </c>
    </row>
    <row r="835" spans="7:14" x14ac:dyDescent="0.25">
      <c r="G835" t="str">
        <f t="shared" si="17"/>
        <v>Meridian R1 - Jesters</v>
      </c>
      <c r="H835">
        <v>88</v>
      </c>
      <c r="I835" t="s">
        <v>359</v>
      </c>
      <c r="J835" t="s">
        <v>619</v>
      </c>
      <c r="K835">
        <v>7</v>
      </c>
      <c r="L835" t="s">
        <v>485</v>
      </c>
      <c r="M835" t="s">
        <v>833</v>
      </c>
      <c r="N835" s="6">
        <v>0.80833333333333324</v>
      </c>
    </row>
    <row r="836" spans="7:14" x14ac:dyDescent="0.25">
      <c r="G836" t="str">
        <f t="shared" si="17"/>
        <v>Viking Venlo B - Agaddes</v>
      </c>
      <c r="H836">
        <v>89</v>
      </c>
      <c r="I836" t="s">
        <v>561</v>
      </c>
      <c r="J836" t="s">
        <v>562</v>
      </c>
      <c r="K836">
        <v>17</v>
      </c>
      <c r="L836" t="s">
        <v>465</v>
      </c>
      <c r="M836" t="s">
        <v>833</v>
      </c>
      <c r="N836" s="6">
        <v>2.013888888888889E-2</v>
      </c>
    </row>
    <row r="837" spans="7:14" x14ac:dyDescent="0.25">
      <c r="G837" t="str">
        <f t="shared" ref="G837:G900" si="18">VLOOKUP(H837,$P$4:$U$161,6,FALSE)</f>
        <v>Viking Venlo B - Agaddes</v>
      </c>
      <c r="H837">
        <v>89</v>
      </c>
      <c r="I837" t="s">
        <v>34</v>
      </c>
      <c r="J837" t="s">
        <v>553</v>
      </c>
      <c r="K837">
        <v>9</v>
      </c>
      <c r="L837" t="s">
        <v>465</v>
      </c>
      <c r="M837" t="s">
        <v>833</v>
      </c>
      <c r="N837" s="6">
        <v>0.11041666666666666</v>
      </c>
    </row>
    <row r="838" spans="7:14" x14ac:dyDescent="0.25">
      <c r="G838" t="str">
        <f t="shared" si="18"/>
        <v>Viking Venlo B - Agaddes</v>
      </c>
      <c r="H838">
        <v>89</v>
      </c>
      <c r="I838" t="s">
        <v>561</v>
      </c>
      <c r="J838" t="s">
        <v>562</v>
      </c>
      <c r="K838">
        <v>17</v>
      </c>
      <c r="L838" t="s">
        <v>465</v>
      </c>
      <c r="M838" t="s">
        <v>834</v>
      </c>
      <c r="N838" s="6">
        <v>0.18611111111111112</v>
      </c>
    </row>
    <row r="839" spans="7:14" x14ac:dyDescent="0.25">
      <c r="G839" t="str">
        <f t="shared" si="18"/>
        <v>Viking Venlo B - Agaddes</v>
      </c>
      <c r="H839">
        <v>89</v>
      </c>
      <c r="I839" t="s">
        <v>698</v>
      </c>
      <c r="J839" t="s">
        <v>699</v>
      </c>
      <c r="K839">
        <v>3</v>
      </c>
      <c r="L839" t="s">
        <v>497</v>
      </c>
      <c r="M839" t="s">
        <v>833</v>
      </c>
      <c r="N839" s="6">
        <v>0.20277777777777781</v>
      </c>
    </row>
    <row r="840" spans="7:14" x14ac:dyDescent="0.25">
      <c r="G840" t="str">
        <f t="shared" si="18"/>
        <v>Viking Venlo B - Agaddes</v>
      </c>
      <c r="H840">
        <v>89</v>
      </c>
      <c r="I840" t="s">
        <v>698</v>
      </c>
      <c r="J840" t="s">
        <v>699</v>
      </c>
      <c r="K840">
        <v>3</v>
      </c>
      <c r="L840" t="s">
        <v>497</v>
      </c>
      <c r="M840" t="s">
        <v>833</v>
      </c>
      <c r="N840" s="6">
        <v>0.37638888888888888</v>
      </c>
    </row>
    <row r="841" spans="7:14" x14ac:dyDescent="0.25">
      <c r="G841" t="str">
        <f t="shared" si="18"/>
        <v>Viking Venlo B - Agaddes</v>
      </c>
      <c r="H841">
        <v>89</v>
      </c>
      <c r="I841" t="s">
        <v>700</v>
      </c>
      <c r="J841" t="s">
        <v>595</v>
      </c>
      <c r="K841">
        <v>5</v>
      </c>
      <c r="L841" t="s">
        <v>497</v>
      </c>
      <c r="M841" t="s">
        <v>833</v>
      </c>
      <c r="N841" s="6">
        <v>0.48472222222222222</v>
      </c>
    </row>
    <row r="842" spans="7:14" x14ac:dyDescent="0.25">
      <c r="G842" t="str">
        <f t="shared" si="18"/>
        <v>Viking Venlo B - Agaddes</v>
      </c>
      <c r="H842">
        <v>89</v>
      </c>
      <c r="I842" t="s">
        <v>700</v>
      </c>
      <c r="J842" t="s">
        <v>595</v>
      </c>
      <c r="K842">
        <v>5</v>
      </c>
      <c r="L842" t="s">
        <v>497</v>
      </c>
      <c r="M842" t="s">
        <v>833</v>
      </c>
      <c r="N842" s="6">
        <v>0.55763888888888891</v>
      </c>
    </row>
    <row r="843" spans="7:14" x14ac:dyDescent="0.25">
      <c r="G843" t="str">
        <f t="shared" si="18"/>
        <v>Viking Venlo B - Agaddes</v>
      </c>
      <c r="H843">
        <v>89</v>
      </c>
      <c r="I843" t="s">
        <v>700</v>
      </c>
      <c r="J843" t="s">
        <v>595</v>
      </c>
      <c r="K843">
        <v>5</v>
      </c>
      <c r="L843" t="s">
        <v>497</v>
      </c>
      <c r="M843" t="s">
        <v>833</v>
      </c>
      <c r="N843" s="6">
        <v>0.62361111111111112</v>
      </c>
    </row>
    <row r="844" spans="7:14" x14ac:dyDescent="0.25">
      <c r="G844" t="str">
        <f t="shared" si="18"/>
        <v>Viking Venlo B - Agaddes</v>
      </c>
      <c r="H844">
        <v>89</v>
      </c>
      <c r="I844" t="s">
        <v>561</v>
      </c>
      <c r="J844" t="s">
        <v>562</v>
      </c>
      <c r="K844">
        <v>17</v>
      </c>
      <c r="L844" t="s">
        <v>465</v>
      </c>
      <c r="M844" t="s">
        <v>833</v>
      </c>
      <c r="N844" s="6">
        <v>0.67013888888888884</v>
      </c>
    </row>
    <row r="845" spans="7:14" x14ac:dyDescent="0.25">
      <c r="G845" t="str">
        <f t="shared" si="18"/>
        <v>Viking Venlo B - Agaddes</v>
      </c>
      <c r="H845">
        <v>89</v>
      </c>
      <c r="I845" t="s">
        <v>700</v>
      </c>
      <c r="J845" t="s">
        <v>595</v>
      </c>
      <c r="K845">
        <v>5</v>
      </c>
      <c r="L845" t="s">
        <v>497</v>
      </c>
      <c r="M845" t="s">
        <v>833</v>
      </c>
      <c r="N845" s="6">
        <v>0.76874999999999993</v>
      </c>
    </row>
    <row r="846" spans="7:14" x14ac:dyDescent="0.25">
      <c r="G846" t="str">
        <f t="shared" si="18"/>
        <v>Manchester - Kamikaze</v>
      </c>
      <c r="H846">
        <v>90</v>
      </c>
      <c r="I846" t="s">
        <v>760</v>
      </c>
      <c r="J846" t="s">
        <v>761</v>
      </c>
      <c r="K846">
        <v>5</v>
      </c>
      <c r="L846" t="s">
        <v>476</v>
      </c>
      <c r="M846" t="s">
        <v>833</v>
      </c>
      <c r="N846" s="6">
        <v>0.11319444444444444</v>
      </c>
    </row>
    <row r="847" spans="7:14" x14ac:dyDescent="0.25">
      <c r="G847" t="str">
        <f t="shared" si="18"/>
        <v>Manchester - Kamikaze</v>
      </c>
      <c r="H847">
        <v>90</v>
      </c>
      <c r="I847" t="s">
        <v>703</v>
      </c>
      <c r="J847" t="s">
        <v>704</v>
      </c>
      <c r="K847">
        <v>4</v>
      </c>
      <c r="L847" t="s">
        <v>498</v>
      </c>
      <c r="M847" t="s">
        <v>833</v>
      </c>
      <c r="N847" s="6">
        <v>0.12916666666666668</v>
      </c>
    </row>
    <row r="848" spans="7:14" x14ac:dyDescent="0.25">
      <c r="G848" t="str">
        <f t="shared" si="18"/>
        <v>Manchester - Kamikaze</v>
      </c>
      <c r="H848">
        <v>90</v>
      </c>
      <c r="I848" t="s">
        <v>95</v>
      </c>
      <c r="J848" t="s">
        <v>705</v>
      </c>
      <c r="K848">
        <v>7</v>
      </c>
      <c r="L848" t="s">
        <v>498</v>
      </c>
      <c r="M848" t="s">
        <v>834</v>
      </c>
      <c r="N848" s="6">
        <v>0.1986111111111111</v>
      </c>
    </row>
    <row r="849" spans="7:14" x14ac:dyDescent="0.25">
      <c r="G849" t="str">
        <f t="shared" si="18"/>
        <v>Manchester - Kamikaze</v>
      </c>
      <c r="H849">
        <v>90</v>
      </c>
      <c r="I849" t="s">
        <v>780</v>
      </c>
      <c r="J849" t="s">
        <v>781</v>
      </c>
      <c r="K849">
        <v>12</v>
      </c>
      <c r="L849" t="s">
        <v>476</v>
      </c>
      <c r="M849" t="s">
        <v>833</v>
      </c>
      <c r="N849" s="6">
        <v>0.23402777777777781</v>
      </c>
    </row>
    <row r="850" spans="7:14" x14ac:dyDescent="0.25">
      <c r="G850" t="str">
        <f t="shared" si="18"/>
        <v>Manchester - Kamikaze</v>
      </c>
      <c r="H850">
        <v>90</v>
      </c>
      <c r="I850" t="s">
        <v>95</v>
      </c>
      <c r="J850" t="s">
        <v>705</v>
      </c>
      <c r="K850">
        <v>7</v>
      </c>
      <c r="L850" t="s">
        <v>498</v>
      </c>
      <c r="M850" t="s">
        <v>833</v>
      </c>
      <c r="N850" s="6">
        <v>0.2388888888888889</v>
      </c>
    </row>
    <row r="851" spans="7:14" x14ac:dyDescent="0.25">
      <c r="G851" t="str">
        <f t="shared" si="18"/>
        <v>Manchester - Kamikaze</v>
      </c>
      <c r="H851">
        <v>90</v>
      </c>
      <c r="I851" t="s">
        <v>780</v>
      </c>
      <c r="J851" t="s">
        <v>781</v>
      </c>
      <c r="K851">
        <v>12</v>
      </c>
      <c r="L851" t="s">
        <v>476</v>
      </c>
      <c r="M851" t="s">
        <v>835</v>
      </c>
      <c r="N851" s="6">
        <v>0.29444444444444445</v>
      </c>
    </row>
    <row r="852" spans="7:14" x14ac:dyDescent="0.25">
      <c r="G852" t="str">
        <f t="shared" si="18"/>
        <v>Manchester - Kamikaze</v>
      </c>
      <c r="H852">
        <v>90</v>
      </c>
      <c r="I852" t="s">
        <v>782</v>
      </c>
      <c r="J852" t="s">
        <v>783</v>
      </c>
      <c r="K852">
        <v>3</v>
      </c>
      <c r="L852" t="s">
        <v>476</v>
      </c>
      <c r="M852" t="s">
        <v>833</v>
      </c>
      <c r="N852" s="6">
        <v>0.31527777777777777</v>
      </c>
    </row>
    <row r="853" spans="7:14" x14ac:dyDescent="0.25">
      <c r="G853" t="str">
        <f t="shared" si="18"/>
        <v>Manchester - Kamikaze</v>
      </c>
      <c r="H853">
        <v>90</v>
      </c>
      <c r="J853" t="s">
        <v>293</v>
      </c>
      <c r="K853">
        <v>100</v>
      </c>
      <c r="L853" t="s">
        <v>476</v>
      </c>
      <c r="M853" t="s">
        <v>834</v>
      </c>
      <c r="N853" s="6">
        <v>0.46736111111111112</v>
      </c>
    </row>
    <row r="854" spans="7:14" x14ac:dyDescent="0.25">
      <c r="G854" t="str">
        <f t="shared" si="18"/>
        <v>Manchester - Kamikaze</v>
      </c>
      <c r="H854">
        <v>90</v>
      </c>
      <c r="I854" t="s">
        <v>95</v>
      </c>
      <c r="J854" t="s">
        <v>705</v>
      </c>
      <c r="K854">
        <v>7</v>
      </c>
      <c r="L854" t="s">
        <v>498</v>
      </c>
      <c r="M854" t="s">
        <v>834</v>
      </c>
      <c r="N854" s="6">
        <v>0.51874999999999993</v>
      </c>
    </row>
    <row r="855" spans="7:14" x14ac:dyDescent="0.25">
      <c r="G855" t="str">
        <f t="shared" si="18"/>
        <v>Manchester - Kamikaze</v>
      </c>
      <c r="H855">
        <v>90</v>
      </c>
      <c r="I855" t="s">
        <v>703</v>
      </c>
      <c r="J855" t="s">
        <v>704</v>
      </c>
      <c r="K855">
        <v>4</v>
      </c>
      <c r="L855" t="s">
        <v>498</v>
      </c>
      <c r="M855" t="s">
        <v>833</v>
      </c>
      <c r="N855" s="6">
        <v>0.51944444444444449</v>
      </c>
    </row>
    <row r="856" spans="7:14" x14ac:dyDescent="0.25">
      <c r="G856" t="str">
        <f t="shared" si="18"/>
        <v>Manchester - Kamikaze</v>
      </c>
      <c r="H856">
        <v>90</v>
      </c>
      <c r="I856" t="s">
        <v>541</v>
      </c>
      <c r="J856" t="s">
        <v>589</v>
      </c>
      <c r="K856">
        <v>14</v>
      </c>
      <c r="L856" t="s">
        <v>476</v>
      </c>
      <c r="M856" t="s">
        <v>834</v>
      </c>
      <c r="N856" s="6">
        <v>0.55833333333333335</v>
      </c>
    </row>
    <row r="857" spans="7:14" x14ac:dyDescent="0.25">
      <c r="G857" t="str">
        <f t="shared" si="18"/>
        <v>Manchester - Kamikaze</v>
      </c>
      <c r="H857">
        <v>90</v>
      </c>
      <c r="I857" t="s">
        <v>541</v>
      </c>
      <c r="J857" t="s">
        <v>589</v>
      </c>
      <c r="K857">
        <v>14</v>
      </c>
      <c r="L857" t="s">
        <v>476</v>
      </c>
      <c r="M857" t="s">
        <v>835</v>
      </c>
      <c r="N857" s="6">
        <v>0.56319444444444444</v>
      </c>
    </row>
    <row r="858" spans="7:14" x14ac:dyDescent="0.25">
      <c r="G858" t="str">
        <f t="shared" si="18"/>
        <v>Manchester - Kamikaze</v>
      </c>
      <c r="H858">
        <v>90</v>
      </c>
      <c r="I858" t="s">
        <v>703</v>
      </c>
      <c r="J858" t="s">
        <v>704</v>
      </c>
      <c r="K858">
        <v>4</v>
      </c>
      <c r="L858" t="s">
        <v>498</v>
      </c>
      <c r="M858" t="s">
        <v>833</v>
      </c>
      <c r="N858" s="6">
        <v>0.58472222222222225</v>
      </c>
    </row>
    <row r="859" spans="7:14" x14ac:dyDescent="0.25">
      <c r="G859" t="str">
        <f t="shared" si="18"/>
        <v>Manchester - Kamikaze</v>
      </c>
      <c r="H859">
        <v>90</v>
      </c>
      <c r="I859" t="s">
        <v>751</v>
      </c>
      <c r="J859" t="s">
        <v>752</v>
      </c>
      <c r="K859">
        <v>2</v>
      </c>
      <c r="L859" t="s">
        <v>498</v>
      </c>
      <c r="M859" t="s">
        <v>833</v>
      </c>
      <c r="N859" s="6">
        <v>0.6430555555555556</v>
      </c>
    </row>
    <row r="860" spans="7:14" x14ac:dyDescent="0.25">
      <c r="G860" t="str">
        <f t="shared" si="18"/>
        <v>Manchester - Kamikaze</v>
      </c>
      <c r="H860">
        <v>90</v>
      </c>
      <c r="I860" t="s">
        <v>541</v>
      </c>
      <c r="J860" t="s">
        <v>589</v>
      </c>
      <c r="K860">
        <v>14</v>
      </c>
      <c r="L860" t="s">
        <v>476</v>
      </c>
      <c r="M860" t="s">
        <v>833</v>
      </c>
      <c r="N860" s="6">
        <v>0.6694444444444444</v>
      </c>
    </row>
    <row r="861" spans="7:14" x14ac:dyDescent="0.25">
      <c r="G861" t="str">
        <f t="shared" si="18"/>
        <v>Acigne 1 - RKV 1</v>
      </c>
      <c r="H861">
        <v>91</v>
      </c>
      <c r="I861" t="s">
        <v>75</v>
      </c>
      <c r="J861" t="s">
        <v>664</v>
      </c>
      <c r="K861">
        <v>2</v>
      </c>
      <c r="L861" t="s">
        <v>66</v>
      </c>
      <c r="M861" t="s">
        <v>833</v>
      </c>
      <c r="N861" s="6">
        <v>4.8611111111111112E-2</v>
      </c>
    </row>
    <row r="862" spans="7:14" x14ac:dyDescent="0.25">
      <c r="G862" t="str">
        <f t="shared" si="18"/>
        <v>Acigne 1 - RKV 1</v>
      </c>
      <c r="H862">
        <v>91</v>
      </c>
      <c r="I862" t="s">
        <v>567</v>
      </c>
      <c r="J862" t="s">
        <v>568</v>
      </c>
      <c r="K862">
        <v>5</v>
      </c>
      <c r="L862" t="s">
        <v>468</v>
      </c>
      <c r="M862" t="s">
        <v>833</v>
      </c>
      <c r="N862" s="6">
        <v>0.11180555555555556</v>
      </c>
    </row>
    <row r="863" spans="7:14" x14ac:dyDescent="0.25">
      <c r="G863" t="str">
        <f t="shared" si="18"/>
        <v>Acigne 1 - RKV 1</v>
      </c>
      <c r="H863">
        <v>91</v>
      </c>
      <c r="I863" t="s">
        <v>571</v>
      </c>
      <c r="J863" t="s">
        <v>572</v>
      </c>
      <c r="K863">
        <v>1</v>
      </c>
      <c r="L863" t="s">
        <v>468</v>
      </c>
      <c r="M863" t="s">
        <v>833</v>
      </c>
      <c r="N863" s="6">
        <v>0.14861111111111111</v>
      </c>
    </row>
    <row r="864" spans="7:14" x14ac:dyDescent="0.25">
      <c r="G864" t="str">
        <f t="shared" si="18"/>
        <v>Acigne 1 - RKV 1</v>
      </c>
      <c r="H864">
        <v>91</v>
      </c>
      <c r="I864" t="s">
        <v>725</v>
      </c>
      <c r="J864" t="s">
        <v>566</v>
      </c>
      <c r="K864">
        <v>8</v>
      </c>
      <c r="L864" t="s">
        <v>468</v>
      </c>
      <c r="M864" t="s">
        <v>833</v>
      </c>
      <c r="N864" s="6">
        <v>0.17708333333333334</v>
      </c>
    </row>
    <row r="865" spans="7:14" x14ac:dyDescent="0.25">
      <c r="G865" t="str">
        <f t="shared" si="18"/>
        <v>Acigne 1 - RKV 1</v>
      </c>
      <c r="H865">
        <v>91</v>
      </c>
      <c r="I865" t="s">
        <v>725</v>
      </c>
      <c r="J865" t="s">
        <v>566</v>
      </c>
      <c r="K865">
        <v>8</v>
      </c>
      <c r="L865" t="s">
        <v>468</v>
      </c>
      <c r="M865" t="s">
        <v>833</v>
      </c>
      <c r="N865" s="6">
        <v>0.21944444444444444</v>
      </c>
    </row>
    <row r="866" spans="7:14" x14ac:dyDescent="0.25">
      <c r="G866" t="str">
        <f t="shared" si="18"/>
        <v>Acigne 1 - RKV 1</v>
      </c>
      <c r="H866">
        <v>91</v>
      </c>
      <c r="I866" t="s">
        <v>567</v>
      </c>
      <c r="J866" t="s">
        <v>568</v>
      </c>
      <c r="K866">
        <v>5</v>
      </c>
      <c r="L866" t="s">
        <v>468</v>
      </c>
      <c r="M866" t="s">
        <v>833</v>
      </c>
      <c r="N866" s="6">
        <v>0.25</v>
      </c>
    </row>
    <row r="867" spans="7:14" x14ac:dyDescent="0.25">
      <c r="G867" t="str">
        <f t="shared" si="18"/>
        <v>Acigne 1 - RKV 1</v>
      </c>
      <c r="H867">
        <v>91</v>
      </c>
      <c r="I867" t="s">
        <v>223</v>
      </c>
      <c r="J867" t="s">
        <v>570</v>
      </c>
      <c r="K867">
        <v>2</v>
      </c>
      <c r="L867" t="s">
        <v>468</v>
      </c>
      <c r="M867" t="s">
        <v>833</v>
      </c>
      <c r="N867" s="6">
        <v>0.45624999999999999</v>
      </c>
    </row>
    <row r="868" spans="7:14" x14ac:dyDescent="0.25">
      <c r="G868" t="str">
        <f t="shared" si="18"/>
        <v>Acigne 1 - RKV 1</v>
      </c>
      <c r="H868">
        <v>91</v>
      </c>
      <c r="I868" t="s">
        <v>223</v>
      </c>
      <c r="J868" t="s">
        <v>570</v>
      </c>
      <c r="K868">
        <v>2</v>
      </c>
      <c r="L868" t="s">
        <v>468</v>
      </c>
      <c r="M868" t="s">
        <v>833</v>
      </c>
      <c r="N868" s="6">
        <v>0.50555555555555554</v>
      </c>
    </row>
    <row r="869" spans="7:14" x14ac:dyDescent="0.25">
      <c r="G869" t="str">
        <f t="shared" si="18"/>
        <v>Acigne 1 - RKV 1</v>
      </c>
      <c r="H869">
        <v>91</v>
      </c>
      <c r="I869" t="s">
        <v>75</v>
      </c>
      <c r="J869" t="s">
        <v>664</v>
      </c>
      <c r="K869">
        <v>3</v>
      </c>
      <c r="L869" t="s">
        <v>66</v>
      </c>
      <c r="M869" t="s">
        <v>833</v>
      </c>
      <c r="N869" s="6">
        <v>0.51874999999999993</v>
      </c>
    </row>
    <row r="870" spans="7:14" x14ac:dyDescent="0.25">
      <c r="G870" t="str">
        <f t="shared" si="18"/>
        <v>Acigne 1 - RKV 1</v>
      </c>
      <c r="H870">
        <v>91</v>
      </c>
      <c r="I870" t="s">
        <v>725</v>
      </c>
      <c r="J870" t="s">
        <v>566</v>
      </c>
      <c r="K870">
        <v>8</v>
      </c>
      <c r="L870" t="s">
        <v>468</v>
      </c>
      <c r="M870" t="s">
        <v>833</v>
      </c>
      <c r="N870" s="6">
        <v>0.53263888888888888</v>
      </c>
    </row>
    <row r="871" spans="7:14" x14ac:dyDescent="0.25">
      <c r="G871" t="str">
        <f t="shared" si="18"/>
        <v>Acigne 1 - RKV 1</v>
      </c>
      <c r="H871">
        <v>91</v>
      </c>
      <c r="I871" t="s">
        <v>567</v>
      </c>
      <c r="J871" t="s">
        <v>568</v>
      </c>
      <c r="K871">
        <v>5</v>
      </c>
      <c r="L871" t="s">
        <v>468</v>
      </c>
      <c r="M871" t="s">
        <v>833</v>
      </c>
      <c r="N871" s="6">
        <v>0.56458333333333333</v>
      </c>
    </row>
    <row r="872" spans="7:14" x14ac:dyDescent="0.25">
      <c r="G872" t="str">
        <f t="shared" si="18"/>
        <v>Acigne 1 - RKV 1</v>
      </c>
      <c r="H872">
        <v>91</v>
      </c>
      <c r="I872" t="s">
        <v>223</v>
      </c>
      <c r="J872" t="s">
        <v>570</v>
      </c>
      <c r="K872">
        <v>2</v>
      </c>
      <c r="L872" t="s">
        <v>468</v>
      </c>
      <c r="M872" t="s">
        <v>833</v>
      </c>
      <c r="N872" s="6">
        <v>0.59236111111111112</v>
      </c>
    </row>
    <row r="873" spans="7:14" x14ac:dyDescent="0.25">
      <c r="G873" t="str">
        <f t="shared" si="18"/>
        <v>Acigne 1 - RKV 1</v>
      </c>
      <c r="H873">
        <v>91</v>
      </c>
      <c r="I873" t="s">
        <v>567</v>
      </c>
      <c r="J873" t="s">
        <v>568</v>
      </c>
      <c r="K873">
        <v>5</v>
      </c>
      <c r="L873" t="s">
        <v>468</v>
      </c>
      <c r="M873" t="s">
        <v>833</v>
      </c>
      <c r="N873" s="6">
        <v>0.69444444444444453</v>
      </c>
    </row>
    <row r="874" spans="7:14" x14ac:dyDescent="0.25">
      <c r="G874" t="str">
        <f t="shared" si="18"/>
        <v>Acigne 1 - RKV 1</v>
      </c>
      <c r="H874">
        <v>91</v>
      </c>
      <c r="I874" t="s">
        <v>725</v>
      </c>
      <c r="J874" t="s">
        <v>566</v>
      </c>
      <c r="K874">
        <v>8</v>
      </c>
      <c r="L874" t="s">
        <v>468</v>
      </c>
      <c r="M874" t="s">
        <v>833</v>
      </c>
      <c r="N874" s="6">
        <v>0.76180555555555562</v>
      </c>
    </row>
    <row r="875" spans="7:14" x14ac:dyDescent="0.25">
      <c r="G875" t="str">
        <f t="shared" si="18"/>
        <v>Acigne 1 - RKV 1</v>
      </c>
      <c r="H875">
        <v>91</v>
      </c>
      <c r="I875" t="s">
        <v>567</v>
      </c>
      <c r="J875" t="s">
        <v>568</v>
      </c>
      <c r="K875">
        <v>5</v>
      </c>
      <c r="L875" t="s">
        <v>468</v>
      </c>
      <c r="M875" t="s">
        <v>833</v>
      </c>
      <c r="N875" s="6">
        <v>0.7909722222222223</v>
      </c>
    </row>
    <row r="876" spans="7:14" x14ac:dyDescent="0.25">
      <c r="G876" t="str">
        <f t="shared" si="18"/>
        <v>Rijnland A - Keistad A</v>
      </c>
      <c r="H876">
        <v>92</v>
      </c>
      <c r="I876" t="s">
        <v>575</v>
      </c>
      <c r="J876" t="s">
        <v>576</v>
      </c>
      <c r="K876">
        <v>6</v>
      </c>
      <c r="L876" t="s">
        <v>470</v>
      </c>
      <c r="M876" t="s">
        <v>833</v>
      </c>
      <c r="N876" s="6">
        <v>2.7083333333333334E-2</v>
      </c>
    </row>
    <row r="877" spans="7:14" x14ac:dyDescent="0.25">
      <c r="G877" t="str">
        <f t="shared" si="18"/>
        <v>Rijnland A - Keistad A</v>
      </c>
      <c r="H877">
        <v>92</v>
      </c>
      <c r="I877" t="s">
        <v>580</v>
      </c>
      <c r="J877" t="s">
        <v>581</v>
      </c>
      <c r="K877">
        <v>8</v>
      </c>
      <c r="L877" t="s">
        <v>470</v>
      </c>
      <c r="M877" t="s">
        <v>833</v>
      </c>
      <c r="N877" s="6">
        <v>7.9166666666666663E-2</v>
      </c>
    </row>
    <row r="878" spans="7:14" x14ac:dyDescent="0.25">
      <c r="G878" t="str">
        <f t="shared" si="18"/>
        <v>Rijnland A - Keistad A</v>
      </c>
      <c r="H878">
        <v>92</v>
      </c>
      <c r="I878" t="s">
        <v>746</v>
      </c>
      <c r="J878" t="s">
        <v>747</v>
      </c>
      <c r="K878">
        <v>5</v>
      </c>
      <c r="L878" t="s">
        <v>494</v>
      </c>
      <c r="M878" t="s">
        <v>833</v>
      </c>
      <c r="N878" s="6">
        <v>0.1875</v>
      </c>
    </row>
    <row r="879" spans="7:14" x14ac:dyDescent="0.25">
      <c r="G879" t="str">
        <f t="shared" si="18"/>
        <v>Rijnland A - Keistad A</v>
      </c>
      <c r="H879">
        <v>92</v>
      </c>
      <c r="I879" t="s">
        <v>668</v>
      </c>
      <c r="J879" t="s">
        <v>669</v>
      </c>
      <c r="K879">
        <v>4</v>
      </c>
      <c r="L879" t="s">
        <v>494</v>
      </c>
      <c r="M879" t="s">
        <v>833</v>
      </c>
      <c r="N879" s="6">
        <v>0.25416666666666665</v>
      </c>
    </row>
    <row r="880" spans="7:14" x14ac:dyDescent="0.25">
      <c r="G880" t="str">
        <f t="shared" si="18"/>
        <v>Rijnland A - Keistad A</v>
      </c>
      <c r="H880">
        <v>92</v>
      </c>
      <c r="I880" t="s">
        <v>673</v>
      </c>
      <c r="J880" t="s">
        <v>674</v>
      </c>
      <c r="K880">
        <v>4</v>
      </c>
      <c r="L880" t="s">
        <v>470</v>
      </c>
      <c r="M880" t="s">
        <v>833</v>
      </c>
      <c r="N880" s="6">
        <v>0.49374999999999997</v>
      </c>
    </row>
    <row r="881" spans="7:14" x14ac:dyDescent="0.25">
      <c r="G881" t="str">
        <f t="shared" si="18"/>
        <v>Rijnland A - Keistad A</v>
      </c>
      <c r="H881">
        <v>92</v>
      </c>
      <c r="I881" t="s">
        <v>746</v>
      </c>
      <c r="J881" t="s">
        <v>747</v>
      </c>
      <c r="K881">
        <v>5</v>
      </c>
      <c r="L881" t="s">
        <v>494</v>
      </c>
      <c r="M881" t="s">
        <v>833</v>
      </c>
      <c r="N881" s="6">
        <v>0.51388888888888895</v>
      </c>
    </row>
    <row r="882" spans="7:14" x14ac:dyDescent="0.25">
      <c r="G882" t="str">
        <f t="shared" si="18"/>
        <v>Rijnland A - Keistad A</v>
      </c>
      <c r="H882">
        <v>92</v>
      </c>
      <c r="I882" t="s">
        <v>108</v>
      </c>
      <c r="J882" t="s">
        <v>663</v>
      </c>
      <c r="K882">
        <v>7</v>
      </c>
      <c r="L882" t="s">
        <v>494</v>
      </c>
      <c r="M882" t="s">
        <v>833</v>
      </c>
      <c r="N882" s="6">
        <v>0.73055555555555562</v>
      </c>
    </row>
    <row r="883" spans="7:14" x14ac:dyDescent="0.25">
      <c r="G883" t="str">
        <f t="shared" si="18"/>
        <v>Rijnland A - Keistad A</v>
      </c>
      <c r="H883">
        <v>92</v>
      </c>
      <c r="I883" t="s">
        <v>573</v>
      </c>
      <c r="J883" t="s">
        <v>574</v>
      </c>
      <c r="K883">
        <v>3</v>
      </c>
      <c r="L883" t="s">
        <v>470</v>
      </c>
      <c r="M883" t="s">
        <v>833</v>
      </c>
      <c r="N883" s="6">
        <v>0.74652777777777779</v>
      </c>
    </row>
    <row r="884" spans="7:14" x14ac:dyDescent="0.25">
      <c r="G884" t="str">
        <f t="shared" si="18"/>
        <v>Rijnland A - Keistad A</v>
      </c>
      <c r="H884">
        <v>92</v>
      </c>
      <c r="I884" t="s">
        <v>580</v>
      </c>
      <c r="J884" t="s">
        <v>581</v>
      </c>
      <c r="K884">
        <v>8</v>
      </c>
      <c r="L884" t="s">
        <v>470</v>
      </c>
      <c r="M884" t="s">
        <v>833</v>
      </c>
      <c r="N884" s="6">
        <v>0.76388888888888884</v>
      </c>
    </row>
    <row r="885" spans="7:14" x14ac:dyDescent="0.25">
      <c r="G885" t="str">
        <f t="shared" si="18"/>
        <v>RKV 2 - Rijnland B</v>
      </c>
      <c r="H885">
        <v>93</v>
      </c>
      <c r="I885" t="s">
        <v>545</v>
      </c>
      <c r="J885" t="s">
        <v>546</v>
      </c>
      <c r="K885">
        <v>2</v>
      </c>
      <c r="L885" t="s">
        <v>462</v>
      </c>
      <c r="M885" t="s">
        <v>833</v>
      </c>
      <c r="N885" s="6">
        <v>4.9999999999999996E-2</v>
      </c>
    </row>
    <row r="886" spans="7:14" x14ac:dyDescent="0.25">
      <c r="G886" t="str">
        <f t="shared" si="18"/>
        <v>RKV 2 - Rijnland B</v>
      </c>
      <c r="H886">
        <v>93</v>
      </c>
      <c r="I886" t="s">
        <v>157</v>
      </c>
      <c r="J886" t="s">
        <v>158</v>
      </c>
      <c r="K886">
        <v>6</v>
      </c>
      <c r="L886" t="s">
        <v>149</v>
      </c>
      <c r="M886" t="s">
        <v>833</v>
      </c>
      <c r="N886" s="6">
        <v>5.1388888888888894E-2</v>
      </c>
    </row>
    <row r="887" spans="7:14" x14ac:dyDescent="0.25">
      <c r="G887" t="str">
        <f t="shared" si="18"/>
        <v>RKV 2 - Rijnland B</v>
      </c>
      <c r="H887">
        <v>93</v>
      </c>
      <c r="I887" t="s">
        <v>150</v>
      </c>
      <c r="J887" t="s">
        <v>151</v>
      </c>
      <c r="K887">
        <v>16</v>
      </c>
      <c r="L887" t="s">
        <v>149</v>
      </c>
      <c r="M887" t="s">
        <v>833</v>
      </c>
      <c r="N887" s="6">
        <v>7.9166666666666663E-2</v>
      </c>
    </row>
    <row r="888" spans="7:14" x14ac:dyDescent="0.25">
      <c r="G888" t="str">
        <f t="shared" si="18"/>
        <v>RKV 2 - Rijnland B</v>
      </c>
      <c r="H888">
        <v>93</v>
      </c>
      <c r="I888" t="s">
        <v>543</v>
      </c>
      <c r="J888" t="s">
        <v>544</v>
      </c>
      <c r="K888">
        <v>1</v>
      </c>
      <c r="L888" t="s">
        <v>462</v>
      </c>
      <c r="M888" t="s">
        <v>833</v>
      </c>
      <c r="N888" s="6">
        <v>0.10625</v>
      </c>
    </row>
    <row r="889" spans="7:14" x14ac:dyDescent="0.25">
      <c r="G889" t="str">
        <f t="shared" si="18"/>
        <v>RKV 2 - Rijnland B</v>
      </c>
      <c r="H889">
        <v>93</v>
      </c>
      <c r="I889" t="s">
        <v>150</v>
      </c>
      <c r="J889" t="s">
        <v>151</v>
      </c>
      <c r="K889">
        <v>16</v>
      </c>
      <c r="L889" t="s">
        <v>149</v>
      </c>
      <c r="M889" t="s">
        <v>833</v>
      </c>
      <c r="N889" s="6">
        <v>0.4465277777777778</v>
      </c>
    </row>
    <row r="890" spans="7:14" x14ac:dyDescent="0.25">
      <c r="G890" t="str">
        <f t="shared" si="18"/>
        <v>RKV 2 - Rijnland B</v>
      </c>
      <c r="H890">
        <v>93</v>
      </c>
      <c r="I890" t="s">
        <v>543</v>
      </c>
      <c r="J890" t="s">
        <v>544</v>
      </c>
      <c r="K890">
        <v>1</v>
      </c>
      <c r="L890" t="s">
        <v>462</v>
      </c>
      <c r="M890" t="s">
        <v>833</v>
      </c>
      <c r="N890" s="6">
        <v>0.4548611111111111</v>
      </c>
    </row>
    <row r="891" spans="7:14" x14ac:dyDescent="0.25">
      <c r="G891" t="str">
        <f t="shared" si="18"/>
        <v>RKV 2 - Rijnland B</v>
      </c>
      <c r="H891">
        <v>93</v>
      </c>
      <c r="I891" t="s">
        <v>548</v>
      </c>
      <c r="J891" t="s">
        <v>549</v>
      </c>
      <c r="K891">
        <v>5</v>
      </c>
      <c r="L891" t="s">
        <v>462</v>
      </c>
      <c r="M891" t="s">
        <v>833</v>
      </c>
      <c r="N891" s="6">
        <v>0.47986111111111113</v>
      </c>
    </row>
    <row r="892" spans="7:14" x14ac:dyDescent="0.25">
      <c r="G892" t="str">
        <f t="shared" si="18"/>
        <v>RKV 2 - Rijnland B</v>
      </c>
      <c r="H892">
        <v>93</v>
      </c>
      <c r="I892" t="s">
        <v>543</v>
      </c>
      <c r="J892" t="s">
        <v>544</v>
      </c>
      <c r="K892">
        <v>1</v>
      </c>
      <c r="L892" t="s">
        <v>462</v>
      </c>
      <c r="M892" t="s">
        <v>833</v>
      </c>
      <c r="N892" s="6">
        <v>0.50416666666666665</v>
      </c>
    </row>
    <row r="893" spans="7:14" x14ac:dyDescent="0.25">
      <c r="G893" t="str">
        <f t="shared" si="18"/>
        <v>RKV 2 - Rijnland B</v>
      </c>
      <c r="H893">
        <v>93</v>
      </c>
      <c r="I893" t="s">
        <v>543</v>
      </c>
      <c r="J893" t="s">
        <v>544</v>
      </c>
      <c r="K893">
        <v>1</v>
      </c>
      <c r="L893" t="s">
        <v>462</v>
      </c>
      <c r="M893" t="s">
        <v>833</v>
      </c>
      <c r="N893" s="6">
        <v>0.53333333333333333</v>
      </c>
    </row>
    <row r="894" spans="7:14" x14ac:dyDescent="0.25">
      <c r="G894" t="str">
        <f t="shared" si="18"/>
        <v>St Albans - KV Knudde A</v>
      </c>
      <c r="H894">
        <v>94</v>
      </c>
      <c r="I894" t="s">
        <v>784</v>
      </c>
      <c r="J894" t="s">
        <v>488</v>
      </c>
      <c r="K894">
        <v>2</v>
      </c>
      <c r="L894" t="s">
        <v>507</v>
      </c>
      <c r="M894" t="s">
        <v>833</v>
      </c>
      <c r="N894" s="6">
        <v>1.3888888888888888E-2</v>
      </c>
    </row>
    <row r="895" spans="7:14" x14ac:dyDescent="0.25">
      <c r="G895" t="str">
        <f t="shared" si="18"/>
        <v>St Albans - KV Knudde A</v>
      </c>
      <c r="H895">
        <v>94</v>
      </c>
      <c r="I895" t="s">
        <v>558</v>
      </c>
      <c r="J895" t="s">
        <v>559</v>
      </c>
      <c r="K895">
        <v>1</v>
      </c>
      <c r="L895" t="s">
        <v>464</v>
      </c>
      <c r="M895" t="s">
        <v>833</v>
      </c>
      <c r="N895" s="6">
        <v>1.4583333333333332E-2</v>
      </c>
    </row>
    <row r="896" spans="7:14" x14ac:dyDescent="0.25">
      <c r="G896" t="str">
        <f t="shared" si="18"/>
        <v>St Albans - KV Knudde A</v>
      </c>
      <c r="H896">
        <v>94</v>
      </c>
      <c r="J896" t="s">
        <v>293</v>
      </c>
      <c r="K896">
        <v>100</v>
      </c>
      <c r="L896" t="s">
        <v>488</v>
      </c>
      <c r="M896" t="s">
        <v>833</v>
      </c>
      <c r="N896" s="6">
        <v>0.19722222222222222</v>
      </c>
    </row>
    <row r="897" spans="7:14" x14ac:dyDescent="0.25">
      <c r="G897" t="str">
        <f t="shared" si="18"/>
        <v>St Albans - KV Knudde A</v>
      </c>
      <c r="H897">
        <v>94</v>
      </c>
      <c r="I897" t="s">
        <v>558</v>
      </c>
      <c r="J897" t="s">
        <v>559</v>
      </c>
      <c r="K897">
        <v>1</v>
      </c>
      <c r="L897" t="s">
        <v>464</v>
      </c>
      <c r="M897" t="s">
        <v>833</v>
      </c>
      <c r="N897" s="6">
        <v>0.29444444444444445</v>
      </c>
    </row>
    <row r="898" spans="7:14" x14ac:dyDescent="0.25">
      <c r="G898" t="str">
        <f t="shared" si="18"/>
        <v>St Albans - KV Knudde A</v>
      </c>
      <c r="H898">
        <v>94</v>
      </c>
      <c r="I898" t="s">
        <v>630</v>
      </c>
      <c r="J898" t="s">
        <v>488</v>
      </c>
      <c r="K898">
        <v>1</v>
      </c>
      <c r="L898" t="s">
        <v>507</v>
      </c>
      <c r="M898" t="s">
        <v>833</v>
      </c>
      <c r="N898" s="6">
        <v>0.2951388888888889</v>
      </c>
    </row>
    <row r="899" spans="7:14" x14ac:dyDescent="0.25">
      <c r="G899" t="str">
        <f t="shared" si="18"/>
        <v>St Albans - KV Knudde A</v>
      </c>
      <c r="H899">
        <v>94</v>
      </c>
      <c r="I899" t="s">
        <v>558</v>
      </c>
      <c r="J899" t="s">
        <v>559</v>
      </c>
      <c r="K899">
        <v>1</v>
      </c>
      <c r="L899" t="s">
        <v>464</v>
      </c>
      <c r="M899" t="s">
        <v>834</v>
      </c>
      <c r="N899" s="6">
        <v>0.51527777777777783</v>
      </c>
    </row>
    <row r="900" spans="7:14" x14ac:dyDescent="0.25">
      <c r="G900" t="str">
        <f t="shared" si="18"/>
        <v>St Albans - KV Knudde A</v>
      </c>
      <c r="H900">
        <v>94</v>
      </c>
      <c r="I900" t="s">
        <v>550</v>
      </c>
      <c r="J900" t="s">
        <v>551</v>
      </c>
      <c r="K900">
        <v>5</v>
      </c>
      <c r="L900" t="s">
        <v>464</v>
      </c>
      <c r="M900" t="s">
        <v>833</v>
      </c>
      <c r="N900" s="6">
        <v>0.51597222222222217</v>
      </c>
    </row>
    <row r="901" spans="7:14" x14ac:dyDescent="0.25">
      <c r="G901" t="str">
        <f t="shared" ref="G901:G964" si="19">VLOOKUP(H901,$P$4:$U$161,6,FALSE)</f>
        <v>St Albans - KV Knudde A</v>
      </c>
      <c r="H901">
        <v>94</v>
      </c>
      <c r="J901" t="s">
        <v>293</v>
      </c>
      <c r="K901">
        <v>100</v>
      </c>
      <c r="L901" t="s">
        <v>488</v>
      </c>
      <c r="M901" t="s">
        <v>833</v>
      </c>
      <c r="N901" s="6">
        <v>0.51597222222222217</v>
      </c>
    </row>
    <row r="902" spans="7:14" x14ac:dyDescent="0.25">
      <c r="G902" t="str">
        <f t="shared" si="19"/>
        <v>St Albans - KV Knudde A</v>
      </c>
      <c r="H902">
        <v>94</v>
      </c>
      <c r="I902" t="s">
        <v>554</v>
      </c>
      <c r="J902" t="s">
        <v>555</v>
      </c>
      <c r="K902">
        <v>2</v>
      </c>
      <c r="L902" t="s">
        <v>464</v>
      </c>
      <c r="M902" t="s">
        <v>834</v>
      </c>
      <c r="N902" s="6">
        <v>0.51666666666666672</v>
      </c>
    </row>
    <row r="903" spans="7:14" x14ac:dyDescent="0.25">
      <c r="G903" t="str">
        <f t="shared" si="19"/>
        <v>St Albans - KV Knudde A</v>
      </c>
      <c r="H903">
        <v>94</v>
      </c>
      <c r="I903" t="s">
        <v>558</v>
      </c>
      <c r="J903" t="s">
        <v>559</v>
      </c>
      <c r="K903">
        <v>1</v>
      </c>
      <c r="L903" t="s">
        <v>464</v>
      </c>
      <c r="M903" t="s">
        <v>834</v>
      </c>
      <c r="N903" s="6">
        <v>0.69652777777777775</v>
      </c>
    </row>
    <row r="904" spans="7:14" x14ac:dyDescent="0.25">
      <c r="G904" t="str">
        <f t="shared" si="19"/>
        <v>TNT - KCCN</v>
      </c>
      <c r="H904">
        <v>95</v>
      </c>
      <c r="I904" t="s">
        <v>592</v>
      </c>
      <c r="J904" t="s">
        <v>593</v>
      </c>
      <c r="K904">
        <v>7</v>
      </c>
      <c r="L904" t="s">
        <v>475</v>
      </c>
      <c r="M904" t="s">
        <v>833</v>
      </c>
      <c r="N904" s="6">
        <v>2.9861111111111113E-2</v>
      </c>
    </row>
    <row r="905" spans="7:14" x14ac:dyDescent="0.25">
      <c r="G905" t="str">
        <f t="shared" si="19"/>
        <v>TNT - KCCN</v>
      </c>
      <c r="H905">
        <v>95</v>
      </c>
      <c r="I905" t="s">
        <v>592</v>
      </c>
      <c r="J905" t="s">
        <v>593</v>
      </c>
      <c r="K905">
        <v>7</v>
      </c>
      <c r="L905" t="s">
        <v>475</v>
      </c>
      <c r="M905" t="s">
        <v>833</v>
      </c>
      <c r="N905" s="6">
        <v>0.14027777777777778</v>
      </c>
    </row>
    <row r="906" spans="7:14" x14ac:dyDescent="0.25">
      <c r="G906" t="str">
        <f t="shared" si="19"/>
        <v>TNT - KCCN</v>
      </c>
      <c r="H906">
        <v>95</v>
      </c>
      <c r="I906" t="s">
        <v>590</v>
      </c>
      <c r="J906" t="s">
        <v>591</v>
      </c>
      <c r="K906">
        <v>3</v>
      </c>
      <c r="L906" t="s">
        <v>475</v>
      </c>
      <c r="M906" t="s">
        <v>833</v>
      </c>
      <c r="N906" s="6">
        <v>0.26666666666666666</v>
      </c>
    </row>
    <row r="907" spans="7:14" x14ac:dyDescent="0.25">
      <c r="G907" t="str">
        <f t="shared" si="19"/>
        <v>TNT - KCCN</v>
      </c>
      <c r="H907">
        <v>95</v>
      </c>
      <c r="I907" t="s">
        <v>655</v>
      </c>
      <c r="J907" t="s">
        <v>656</v>
      </c>
      <c r="K907">
        <v>3</v>
      </c>
      <c r="L907" t="s">
        <v>312</v>
      </c>
      <c r="M907" t="s">
        <v>833</v>
      </c>
      <c r="N907" s="6">
        <v>0.29652777777777778</v>
      </c>
    </row>
    <row r="908" spans="7:14" x14ac:dyDescent="0.25">
      <c r="G908" t="str">
        <f t="shared" si="19"/>
        <v>TNT - KCCN</v>
      </c>
      <c r="H908">
        <v>95</v>
      </c>
      <c r="I908" t="s">
        <v>655</v>
      </c>
      <c r="J908" t="s">
        <v>656</v>
      </c>
      <c r="K908">
        <v>3</v>
      </c>
      <c r="L908" t="s">
        <v>312</v>
      </c>
      <c r="M908" t="s">
        <v>833</v>
      </c>
      <c r="N908" s="6">
        <v>0.4368055555555555</v>
      </c>
    </row>
    <row r="909" spans="7:14" x14ac:dyDescent="0.25">
      <c r="G909" t="str">
        <f t="shared" si="19"/>
        <v>TNT - KCCN</v>
      </c>
      <c r="H909">
        <v>95</v>
      </c>
      <c r="I909" t="s">
        <v>592</v>
      </c>
      <c r="J909" t="s">
        <v>593</v>
      </c>
      <c r="K909">
        <v>7</v>
      </c>
      <c r="L909" t="s">
        <v>475</v>
      </c>
      <c r="M909" t="s">
        <v>833</v>
      </c>
      <c r="N909" s="6">
        <v>0.48055555555555557</v>
      </c>
    </row>
    <row r="910" spans="7:14" x14ac:dyDescent="0.25">
      <c r="G910" t="str">
        <f t="shared" si="19"/>
        <v>TNT - KCCN</v>
      </c>
      <c r="H910">
        <v>95</v>
      </c>
      <c r="I910" t="s">
        <v>655</v>
      </c>
      <c r="J910" t="s">
        <v>656</v>
      </c>
      <c r="K910">
        <v>3</v>
      </c>
      <c r="L910" t="s">
        <v>312</v>
      </c>
      <c r="M910" t="s">
        <v>833</v>
      </c>
      <c r="N910" s="6">
        <v>0.51111111111111118</v>
      </c>
    </row>
    <row r="911" spans="7:14" x14ac:dyDescent="0.25">
      <c r="G911" t="str">
        <f t="shared" si="19"/>
        <v>TNT - KCCN</v>
      </c>
      <c r="H911">
        <v>95</v>
      </c>
      <c r="I911" t="s">
        <v>661</v>
      </c>
      <c r="J911" t="s">
        <v>662</v>
      </c>
      <c r="K911">
        <v>11</v>
      </c>
      <c r="L911" t="s">
        <v>312</v>
      </c>
      <c r="M911" t="s">
        <v>834</v>
      </c>
      <c r="N911" s="6">
        <v>0.57986111111111105</v>
      </c>
    </row>
    <row r="912" spans="7:14" x14ac:dyDescent="0.25">
      <c r="G912" t="str">
        <f t="shared" si="19"/>
        <v>TNT - KCCN</v>
      </c>
      <c r="H912">
        <v>95</v>
      </c>
      <c r="I912" t="s">
        <v>90</v>
      </c>
      <c r="J912" t="s">
        <v>91</v>
      </c>
      <c r="K912">
        <v>10</v>
      </c>
      <c r="L912" t="s">
        <v>312</v>
      </c>
      <c r="M912" t="s">
        <v>833</v>
      </c>
      <c r="N912" s="6">
        <v>0.76736111111111116</v>
      </c>
    </row>
    <row r="913" spans="7:14" x14ac:dyDescent="0.25">
      <c r="G913" t="str">
        <f t="shared" si="19"/>
        <v>Vinking Venlo A - Meridian E</v>
      </c>
      <c r="H913">
        <v>96</v>
      </c>
      <c r="I913" t="s">
        <v>604</v>
      </c>
      <c r="J913" t="s">
        <v>605</v>
      </c>
      <c r="K913">
        <v>3</v>
      </c>
      <c r="L913" t="s">
        <v>481</v>
      </c>
      <c r="M913" t="s">
        <v>833</v>
      </c>
      <c r="N913" s="6">
        <v>1.3888888888888888E-2</v>
      </c>
    </row>
    <row r="914" spans="7:14" x14ac:dyDescent="0.25">
      <c r="G914" t="str">
        <f t="shared" si="19"/>
        <v>Vinking Venlo A - Meridian E</v>
      </c>
      <c r="H914">
        <v>96</v>
      </c>
      <c r="I914" t="s">
        <v>524</v>
      </c>
      <c r="J914" t="s">
        <v>741</v>
      </c>
      <c r="K914">
        <v>6</v>
      </c>
      <c r="L914" t="s">
        <v>495</v>
      </c>
      <c r="M914" t="s">
        <v>833</v>
      </c>
      <c r="N914" s="6">
        <v>1.4583333333333332E-2</v>
      </c>
    </row>
    <row r="915" spans="7:14" x14ac:dyDescent="0.25">
      <c r="G915" t="str">
        <f t="shared" si="19"/>
        <v>Vinking Venlo A - Meridian E</v>
      </c>
      <c r="H915">
        <v>96</v>
      </c>
      <c r="I915" t="s">
        <v>190</v>
      </c>
      <c r="J915" t="s">
        <v>606</v>
      </c>
      <c r="K915">
        <v>15</v>
      </c>
      <c r="L915" t="s">
        <v>481</v>
      </c>
      <c r="M915" t="s">
        <v>833</v>
      </c>
      <c r="N915" s="6">
        <v>8.4722222222222213E-2</v>
      </c>
    </row>
    <row r="916" spans="7:14" x14ac:dyDescent="0.25">
      <c r="G916" t="str">
        <f t="shared" si="19"/>
        <v>Vinking Venlo A - Meridian E</v>
      </c>
      <c r="H916">
        <v>96</v>
      </c>
      <c r="I916" t="s">
        <v>604</v>
      </c>
      <c r="J916" t="s">
        <v>605</v>
      </c>
      <c r="K916">
        <v>3</v>
      </c>
      <c r="L916" t="s">
        <v>481</v>
      </c>
      <c r="M916" t="s">
        <v>833</v>
      </c>
      <c r="N916" s="6">
        <v>0.13125000000000001</v>
      </c>
    </row>
    <row r="917" spans="7:14" x14ac:dyDescent="0.25">
      <c r="G917" t="str">
        <f t="shared" si="19"/>
        <v>Vinking Venlo A - Meridian E</v>
      </c>
      <c r="H917">
        <v>96</v>
      </c>
      <c r="I917" t="s">
        <v>330</v>
      </c>
      <c r="J917" t="s">
        <v>733</v>
      </c>
      <c r="K917">
        <v>14</v>
      </c>
      <c r="L917" t="s">
        <v>481</v>
      </c>
      <c r="M917" t="s">
        <v>833</v>
      </c>
      <c r="N917" s="6">
        <v>0.22430555555555556</v>
      </c>
    </row>
    <row r="918" spans="7:14" x14ac:dyDescent="0.25">
      <c r="G918" t="str">
        <f t="shared" si="19"/>
        <v>Vinking Venlo A - Meridian E</v>
      </c>
      <c r="H918">
        <v>96</v>
      </c>
      <c r="I918" t="s">
        <v>330</v>
      </c>
      <c r="J918" t="s">
        <v>733</v>
      </c>
      <c r="K918">
        <v>14</v>
      </c>
      <c r="L918" t="s">
        <v>481</v>
      </c>
      <c r="M918" t="s">
        <v>833</v>
      </c>
      <c r="N918" s="6">
        <v>0.27291666666666664</v>
      </c>
    </row>
    <row r="919" spans="7:14" x14ac:dyDescent="0.25">
      <c r="G919" t="str">
        <f t="shared" si="19"/>
        <v>Vinking Venlo A - Meridian E</v>
      </c>
      <c r="H919">
        <v>96</v>
      </c>
      <c r="I919" t="s">
        <v>190</v>
      </c>
      <c r="J919" t="s">
        <v>606</v>
      </c>
      <c r="K919">
        <v>15</v>
      </c>
      <c r="L919" t="s">
        <v>481</v>
      </c>
      <c r="M919" t="s">
        <v>834</v>
      </c>
      <c r="N919" s="6">
        <v>0.42499999999999999</v>
      </c>
    </row>
    <row r="920" spans="7:14" x14ac:dyDescent="0.25">
      <c r="G920" t="str">
        <f t="shared" si="19"/>
        <v>Vinking Venlo A - Meridian E</v>
      </c>
      <c r="H920">
        <v>96</v>
      </c>
      <c r="I920" t="s">
        <v>736</v>
      </c>
      <c r="J920" t="s">
        <v>737</v>
      </c>
      <c r="K920">
        <v>2</v>
      </c>
      <c r="L920" t="s">
        <v>481</v>
      </c>
      <c r="M920" t="s">
        <v>833</v>
      </c>
      <c r="N920" s="6">
        <v>0.45208333333333334</v>
      </c>
    </row>
    <row r="921" spans="7:14" x14ac:dyDescent="0.25">
      <c r="G921" t="str">
        <f t="shared" si="19"/>
        <v>Vinking Venlo A - Meridian E</v>
      </c>
      <c r="H921">
        <v>96</v>
      </c>
      <c r="I921" t="s">
        <v>190</v>
      </c>
      <c r="J921" t="s">
        <v>606</v>
      </c>
      <c r="K921">
        <v>15</v>
      </c>
      <c r="L921" t="s">
        <v>481</v>
      </c>
      <c r="M921" t="s">
        <v>833</v>
      </c>
      <c r="N921" s="6">
        <v>0.52222222222222225</v>
      </c>
    </row>
    <row r="922" spans="7:14" x14ac:dyDescent="0.25">
      <c r="G922" t="str">
        <f t="shared" si="19"/>
        <v>Vinking Venlo A - Meridian E</v>
      </c>
      <c r="H922">
        <v>96</v>
      </c>
      <c r="I922" t="s">
        <v>736</v>
      </c>
      <c r="J922" t="s">
        <v>737</v>
      </c>
      <c r="K922">
        <v>2</v>
      </c>
      <c r="L922" t="s">
        <v>481</v>
      </c>
      <c r="M922" t="s">
        <v>833</v>
      </c>
      <c r="N922" s="6">
        <v>0.57222222222222219</v>
      </c>
    </row>
    <row r="923" spans="7:14" x14ac:dyDescent="0.25">
      <c r="G923" t="str">
        <f t="shared" si="19"/>
        <v>Vinking Venlo A - Meridian E</v>
      </c>
      <c r="H923">
        <v>96</v>
      </c>
      <c r="I923" t="s">
        <v>524</v>
      </c>
      <c r="J923" t="s">
        <v>741</v>
      </c>
      <c r="K923">
        <v>6</v>
      </c>
      <c r="L923" t="s">
        <v>495</v>
      </c>
      <c r="M923" t="s">
        <v>833</v>
      </c>
      <c r="N923" s="6">
        <v>0.6020833333333333</v>
      </c>
    </row>
    <row r="924" spans="7:14" x14ac:dyDescent="0.25">
      <c r="G924" t="str">
        <f t="shared" si="19"/>
        <v>Vinking Venlo A - Meridian E</v>
      </c>
      <c r="H924">
        <v>96</v>
      </c>
      <c r="I924" t="s">
        <v>604</v>
      </c>
      <c r="J924" t="s">
        <v>605</v>
      </c>
      <c r="K924">
        <v>3</v>
      </c>
      <c r="L924" t="s">
        <v>481</v>
      </c>
      <c r="M924" t="s">
        <v>833</v>
      </c>
      <c r="N924" s="6">
        <v>0.6118055555555556</v>
      </c>
    </row>
    <row r="925" spans="7:14" x14ac:dyDescent="0.25">
      <c r="G925" t="str">
        <f t="shared" si="19"/>
        <v>Vinking Venlo A - Meridian E</v>
      </c>
      <c r="H925">
        <v>96</v>
      </c>
      <c r="I925" t="s">
        <v>604</v>
      </c>
      <c r="J925" t="s">
        <v>605</v>
      </c>
      <c r="K925">
        <v>3</v>
      </c>
      <c r="L925" t="s">
        <v>481</v>
      </c>
      <c r="M925" t="s">
        <v>833</v>
      </c>
      <c r="N925" s="6">
        <v>0.71875</v>
      </c>
    </row>
    <row r="926" spans="7:14" x14ac:dyDescent="0.25">
      <c r="G926" t="str">
        <f t="shared" si="19"/>
        <v>Vinking Venlo A - Meridian E</v>
      </c>
      <c r="H926">
        <v>96</v>
      </c>
      <c r="I926" t="s">
        <v>190</v>
      </c>
      <c r="J926" t="s">
        <v>741</v>
      </c>
      <c r="K926">
        <v>3</v>
      </c>
      <c r="L926" t="s">
        <v>495</v>
      </c>
      <c r="M926" t="s">
        <v>833</v>
      </c>
      <c r="N926" s="6">
        <v>0.74791666666666667</v>
      </c>
    </row>
    <row r="927" spans="7:14" x14ac:dyDescent="0.25">
      <c r="G927" t="str">
        <f t="shared" si="19"/>
        <v>Pennine - Vidra</v>
      </c>
      <c r="H927">
        <v>97</v>
      </c>
      <c r="I927" t="s">
        <v>785</v>
      </c>
      <c r="J927" t="s">
        <v>786</v>
      </c>
      <c r="K927">
        <v>9</v>
      </c>
      <c r="L927" t="s">
        <v>496</v>
      </c>
      <c r="M927" t="s">
        <v>834</v>
      </c>
      <c r="N927" s="6">
        <v>0</v>
      </c>
    </row>
    <row r="928" spans="7:14" x14ac:dyDescent="0.25">
      <c r="G928" t="str">
        <f t="shared" si="19"/>
        <v>Pennine - Vidra</v>
      </c>
      <c r="H928">
        <v>97</v>
      </c>
      <c r="I928" t="s">
        <v>787</v>
      </c>
      <c r="J928" t="s">
        <v>788</v>
      </c>
      <c r="K928">
        <v>13</v>
      </c>
      <c r="L928" t="s">
        <v>496</v>
      </c>
      <c r="M928" t="s">
        <v>834</v>
      </c>
      <c r="N928" s="6">
        <v>4.027777777777778E-2</v>
      </c>
    </row>
    <row r="929" spans="7:14" x14ac:dyDescent="0.25">
      <c r="G929" t="str">
        <f t="shared" si="19"/>
        <v>Pennine - Vidra</v>
      </c>
      <c r="H929">
        <v>97</v>
      </c>
      <c r="J929" t="s">
        <v>293</v>
      </c>
      <c r="K929">
        <v>100</v>
      </c>
      <c r="L929" t="s">
        <v>483</v>
      </c>
      <c r="M929" t="s">
        <v>833</v>
      </c>
      <c r="N929" s="6">
        <v>6.5972222222222224E-2</v>
      </c>
    </row>
    <row r="930" spans="7:14" x14ac:dyDescent="0.25">
      <c r="G930" t="str">
        <f t="shared" si="19"/>
        <v>Pennine - Vidra</v>
      </c>
      <c r="H930">
        <v>97</v>
      </c>
      <c r="J930" t="s">
        <v>293</v>
      </c>
      <c r="K930">
        <v>100</v>
      </c>
      <c r="L930" t="s">
        <v>483</v>
      </c>
      <c r="M930" t="s">
        <v>833</v>
      </c>
      <c r="N930" s="6">
        <v>0.1173611111111111</v>
      </c>
    </row>
    <row r="931" spans="7:14" x14ac:dyDescent="0.25">
      <c r="G931" t="str">
        <f t="shared" si="19"/>
        <v>Pennine - Vidra</v>
      </c>
      <c r="H931">
        <v>97</v>
      </c>
      <c r="J931" t="s">
        <v>293</v>
      </c>
      <c r="K931">
        <v>100</v>
      </c>
      <c r="L931" t="s">
        <v>483</v>
      </c>
      <c r="M931" t="s">
        <v>833</v>
      </c>
      <c r="N931" s="6">
        <v>0.36736111111111108</v>
      </c>
    </row>
    <row r="932" spans="7:14" x14ac:dyDescent="0.25">
      <c r="G932" t="str">
        <f t="shared" si="19"/>
        <v>Pennine - Vidra</v>
      </c>
      <c r="H932">
        <v>97</v>
      </c>
      <c r="I932" t="s">
        <v>610</v>
      </c>
      <c r="J932" t="s">
        <v>611</v>
      </c>
      <c r="K932">
        <v>7</v>
      </c>
      <c r="L932" t="s">
        <v>483</v>
      </c>
      <c r="M932" t="s">
        <v>833</v>
      </c>
      <c r="N932" s="6">
        <v>0.66666666666666663</v>
      </c>
    </row>
    <row r="933" spans="7:14" x14ac:dyDescent="0.25">
      <c r="G933" t="str">
        <f t="shared" si="19"/>
        <v>Pennine - Vidra</v>
      </c>
      <c r="H933">
        <v>97</v>
      </c>
      <c r="I933" t="s">
        <v>738</v>
      </c>
      <c r="J933" t="s">
        <v>739</v>
      </c>
      <c r="K933">
        <v>5</v>
      </c>
      <c r="L933" t="s">
        <v>483</v>
      </c>
      <c r="M933" t="s">
        <v>834</v>
      </c>
      <c r="N933" s="6">
        <v>0.7416666666666667</v>
      </c>
    </row>
    <row r="934" spans="7:14" x14ac:dyDescent="0.25">
      <c r="G934" t="str">
        <f t="shared" si="19"/>
        <v>Pennine - Vidra</v>
      </c>
      <c r="H934">
        <v>97</v>
      </c>
      <c r="I934" t="s">
        <v>738</v>
      </c>
      <c r="J934" t="s">
        <v>739</v>
      </c>
      <c r="K934">
        <v>5</v>
      </c>
      <c r="L934" t="s">
        <v>483</v>
      </c>
      <c r="M934" t="s">
        <v>834</v>
      </c>
      <c r="N934" s="6">
        <v>0.8340277777777777</v>
      </c>
    </row>
    <row r="935" spans="7:14" x14ac:dyDescent="0.25">
      <c r="G935" t="str">
        <f t="shared" si="19"/>
        <v>Pennine - Vidra</v>
      </c>
      <c r="H935">
        <v>97</v>
      </c>
      <c r="I935" t="s">
        <v>88</v>
      </c>
      <c r="J935" t="s">
        <v>690</v>
      </c>
      <c r="K935">
        <v>7</v>
      </c>
      <c r="L935" t="s">
        <v>496</v>
      </c>
      <c r="M935" t="s">
        <v>834</v>
      </c>
      <c r="N935" s="6">
        <v>0.83680555555555547</v>
      </c>
    </row>
    <row r="936" spans="7:14" x14ac:dyDescent="0.25">
      <c r="G936" t="str">
        <f t="shared" si="19"/>
        <v>Pennine - Vidra</v>
      </c>
      <c r="H936">
        <v>97</v>
      </c>
      <c r="I936" t="s">
        <v>738</v>
      </c>
      <c r="J936" t="s">
        <v>739</v>
      </c>
      <c r="K936">
        <v>5</v>
      </c>
      <c r="L936" t="s">
        <v>483</v>
      </c>
      <c r="M936" t="s">
        <v>833</v>
      </c>
      <c r="N936" s="6">
        <v>0.83750000000000002</v>
      </c>
    </row>
    <row r="937" spans="7:14" x14ac:dyDescent="0.25">
      <c r="G937" t="str">
        <f t="shared" si="19"/>
        <v>Veurne - Kingston A</v>
      </c>
      <c r="H937">
        <v>200</v>
      </c>
      <c r="I937" t="s">
        <v>642</v>
      </c>
      <c r="J937" t="s">
        <v>643</v>
      </c>
      <c r="K937">
        <v>10</v>
      </c>
      <c r="L937" t="s">
        <v>489</v>
      </c>
      <c r="M937" t="s">
        <v>833</v>
      </c>
      <c r="N937" s="6">
        <v>6.5277777777777782E-2</v>
      </c>
    </row>
    <row r="938" spans="7:14" x14ac:dyDescent="0.25">
      <c r="G938" t="str">
        <f t="shared" si="19"/>
        <v>Veurne - Kingston A</v>
      </c>
      <c r="H938">
        <v>200</v>
      </c>
      <c r="I938" t="s">
        <v>164</v>
      </c>
      <c r="J938" t="s">
        <v>165</v>
      </c>
      <c r="K938">
        <v>1</v>
      </c>
      <c r="L938" t="s">
        <v>459</v>
      </c>
      <c r="M938" t="s">
        <v>833</v>
      </c>
      <c r="N938" s="6">
        <v>6.5972222222222224E-2</v>
      </c>
    </row>
    <row r="939" spans="7:14" x14ac:dyDescent="0.25">
      <c r="G939" t="str">
        <f t="shared" si="19"/>
        <v>Veurne - Kingston A</v>
      </c>
      <c r="H939">
        <v>200</v>
      </c>
      <c r="I939" t="s">
        <v>638</v>
      </c>
      <c r="J939" t="s">
        <v>639</v>
      </c>
      <c r="K939">
        <v>7</v>
      </c>
      <c r="L939" t="s">
        <v>489</v>
      </c>
      <c r="M939" t="s">
        <v>833</v>
      </c>
      <c r="N939" s="6">
        <v>0.11458333333333333</v>
      </c>
    </row>
    <row r="940" spans="7:14" x14ac:dyDescent="0.25">
      <c r="G940" t="str">
        <f t="shared" si="19"/>
        <v>Veurne - Kingston A</v>
      </c>
      <c r="H940">
        <v>200</v>
      </c>
      <c r="I940" t="s">
        <v>81</v>
      </c>
      <c r="J940" t="s">
        <v>82</v>
      </c>
      <c r="K940">
        <v>2</v>
      </c>
      <c r="L940" t="s">
        <v>459</v>
      </c>
      <c r="M940" t="s">
        <v>833</v>
      </c>
      <c r="N940" s="6">
        <v>0.12916666666666668</v>
      </c>
    </row>
    <row r="941" spans="7:14" x14ac:dyDescent="0.25">
      <c r="G941" t="str">
        <f t="shared" si="19"/>
        <v>Veurne - Kingston A</v>
      </c>
      <c r="H941">
        <v>200</v>
      </c>
      <c r="I941" t="s">
        <v>640</v>
      </c>
      <c r="J941" t="s">
        <v>641</v>
      </c>
      <c r="K941">
        <v>6</v>
      </c>
      <c r="L941" t="s">
        <v>489</v>
      </c>
      <c r="M941" t="s">
        <v>833</v>
      </c>
      <c r="N941" s="6">
        <v>0.1875</v>
      </c>
    </row>
    <row r="942" spans="7:14" x14ac:dyDescent="0.25">
      <c r="G942" t="str">
        <f t="shared" si="19"/>
        <v>Veurne - Kingston A</v>
      </c>
      <c r="H942">
        <v>200</v>
      </c>
      <c r="I942" t="s">
        <v>578</v>
      </c>
      <c r="J942" t="s">
        <v>635</v>
      </c>
      <c r="K942">
        <v>4</v>
      </c>
      <c r="L942" t="s">
        <v>489</v>
      </c>
      <c r="M942" t="s">
        <v>833</v>
      </c>
      <c r="N942" s="6">
        <v>0.24861111111111112</v>
      </c>
    </row>
    <row r="943" spans="7:14" x14ac:dyDescent="0.25">
      <c r="G943" t="str">
        <f t="shared" si="19"/>
        <v>Veurne - Kingston A</v>
      </c>
      <c r="H943">
        <v>200</v>
      </c>
      <c r="I943" t="s">
        <v>640</v>
      </c>
      <c r="J943" t="s">
        <v>641</v>
      </c>
      <c r="K943">
        <v>6</v>
      </c>
      <c r="L943" t="s">
        <v>489</v>
      </c>
      <c r="M943" t="s">
        <v>833</v>
      </c>
      <c r="N943" s="6">
        <v>0.24930555555555556</v>
      </c>
    </row>
    <row r="944" spans="7:14" x14ac:dyDescent="0.25">
      <c r="G944" t="str">
        <f t="shared" si="19"/>
        <v>Veurne - Kingston A</v>
      </c>
      <c r="H944">
        <v>200</v>
      </c>
      <c r="I944" t="s">
        <v>81</v>
      </c>
      <c r="J944" t="s">
        <v>82</v>
      </c>
      <c r="K944">
        <v>2</v>
      </c>
      <c r="L944" t="s">
        <v>459</v>
      </c>
      <c r="M944" t="s">
        <v>833</v>
      </c>
      <c r="N944" s="6">
        <v>0.2951388888888889</v>
      </c>
    </row>
    <row r="945" spans="7:14" x14ac:dyDescent="0.25">
      <c r="G945" t="str">
        <f t="shared" si="19"/>
        <v>Veurne - Kingston A</v>
      </c>
      <c r="H945">
        <v>200</v>
      </c>
      <c r="I945" t="s">
        <v>578</v>
      </c>
      <c r="J945" t="s">
        <v>635</v>
      </c>
      <c r="K945">
        <v>4</v>
      </c>
      <c r="L945" t="s">
        <v>489</v>
      </c>
      <c r="M945" t="s">
        <v>833</v>
      </c>
      <c r="N945" s="6">
        <v>0.32916666666666666</v>
      </c>
    </row>
    <row r="946" spans="7:14" x14ac:dyDescent="0.25">
      <c r="G946" t="str">
        <f t="shared" si="19"/>
        <v>Veurne - Kingston A</v>
      </c>
      <c r="H946">
        <v>200</v>
      </c>
      <c r="I946" t="s">
        <v>640</v>
      </c>
      <c r="J946" t="s">
        <v>641</v>
      </c>
      <c r="K946">
        <v>6</v>
      </c>
      <c r="L946" t="s">
        <v>489</v>
      </c>
      <c r="M946" t="s">
        <v>833</v>
      </c>
      <c r="N946" s="6">
        <v>0.3298611111111111</v>
      </c>
    </row>
    <row r="947" spans="7:14" x14ac:dyDescent="0.25">
      <c r="G947" t="str">
        <f t="shared" si="19"/>
        <v>East End - Deventer</v>
      </c>
      <c r="H947">
        <v>201</v>
      </c>
      <c r="I947" t="s">
        <v>647</v>
      </c>
      <c r="J947" t="s">
        <v>62</v>
      </c>
      <c r="K947">
        <v>7</v>
      </c>
      <c r="L947" t="s">
        <v>455</v>
      </c>
      <c r="M947" t="s">
        <v>833</v>
      </c>
      <c r="N947" s="6">
        <v>0.32500000000000001</v>
      </c>
    </row>
    <row r="948" spans="7:14" x14ac:dyDescent="0.25">
      <c r="G948" t="str">
        <f t="shared" si="19"/>
        <v>East End - Deventer</v>
      </c>
      <c r="H948">
        <v>201</v>
      </c>
      <c r="I948" t="s">
        <v>745</v>
      </c>
      <c r="J948" t="s">
        <v>634</v>
      </c>
      <c r="K948">
        <v>11</v>
      </c>
      <c r="L948" t="s">
        <v>490</v>
      </c>
      <c r="M948" t="s">
        <v>835</v>
      </c>
      <c r="N948" s="6">
        <v>0.42499999999999999</v>
      </c>
    </row>
    <row r="949" spans="7:14" x14ac:dyDescent="0.25">
      <c r="G949" t="str">
        <f t="shared" si="19"/>
        <v>East End - Deventer</v>
      </c>
      <c r="H949">
        <v>201</v>
      </c>
      <c r="I949" t="s">
        <v>528</v>
      </c>
      <c r="J949" t="s">
        <v>113</v>
      </c>
      <c r="K949">
        <v>8</v>
      </c>
      <c r="L949" t="s">
        <v>455</v>
      </c>
      <c r="M949" t="s">
        <v>833</v>
      </c>
      <c r="N949" s="6">
        <v>0.4381944444444445</v>
      </c>
    </row>
    <row r="950" spans="7:14" x14ac:dyDescent="0.25">
      <c r="G950" t="str">
        <f t="shared" si="19"/>
        <v>East End - Deventer</v>
      </c>
      <c r="H950">
        <v>201</v>
      </c>
      <c r="I950" t="s">
        <v>528</v>
      </c>
      <c r="J950" t="s">
        <v>113</v>
      </c>
      <c r="K950">
        <v>8</v>
      </c>
      <c r="L950" t="s">
        <v>455</v>
      </c>
      <c r="M950" t="s">
        <v>833</v>
      </c>
      <c r="N950" s="6">
        <v>0.55625000000000002</v>
      </c>
    </row>
    <row r="951" spans="7:14" x14ac:dyDescent="0.25">
      <c r="G951" t="str">
        <f t="shared" si="19"/>
        <v>East End - Deventer</v>
      </c>
      <c r="H951">
        <v>201</v>
      </c>
      <c r="I951" t="s">
        <v>105</v>
      </c>
      <c r="J951" t="s">
        <v>777</v>
      </c>
      <c r="K951">
        <v>12</v>
      </c>
      <c r="L951" t="s">
        <v>490</v>
      </c>
      <c r="M951" t="s">
        <v>835</v>
      </c>
      <c r="N951" s="6">
        <v>0.68055555555555547</v>
      </c>
    </row>
    <row r="952" spans="7:14" x14ac:dyDescent="0.25">
      <c r="G952" t="str">
        <f t="shared" si="19"/>
        <v>East End - Deventer</v>
      </c>
      <c r="H952">
        <v>201</v>
      </c>
      <c r="I952" t="s">
        <v>523</v>
      </c>
      <c r="J952" t="s">
        <v>58</v>
      </c>
      <c r="K952">
        <v>1</v>
      </c>
      <c r="L952" t="s">
        <v>455</v>
      </c>
      <c r="M952" t="s">
        <v>833</v>
      </c>
      <c r="N952" s="6">
        <v>0.68125000000000002</v>
      </c>
    </row>
    <row r="953" spans="7:14" x14ac:dyDescent="0.25">
      <c r="G953" t="str">
        <f t="shared" si="19"/>
        <v>East End - Deventer</v>
      </c>
      <c r="H953">
        <v>201</v>
      </c>
      <c r="I953" t="s">
        <v>528</v>
      </c>
      <c r="J953" t="s">
        <v>113</v>
      </c>
      <c r="K953">
        <v>8</v>
      </c>
      <c r="L953" t="s">
        <v>455</v>
      </c>
      <c r="M953" t="s">
        <v>833</v>
      </c>
      <c r="N953" s="6">
        <v>0.68958333333333333</v>
      </c>
    </row>
    <row r="954" spans="7:14" x14ac:dyDescent="0.25">
      <c r="G954" t="str">
        <f t="shared" si="19"/>
        <v>East End - Deventer</v>
      </c>
      <c r="H954">
        <v>201</v>
      </c>
      <c r="I954" t="s">
        <v>647</v>
      </c>
      <c r="J954" t="s">
        <v>62</v>
      </c>
      <c r="K954">
        <v>7</v>
      </c>
      <c r="L954" t="s">
        <v>455</v>
      </c>
      <c r="M954" t="s">
        <v>833</v>
      </c>
      <c r="N954" s="6">
        <v>0.72430555555555554</v>
      </c>
    </row>
    <row r="955" spans="7:14" x14ac:dyDescent="0.25">
      <c r="G955" t="str">
        <f t="shared" si="19"/>
        <v>MDR Mix - Agaddes</v>
      </c>
      <c r="H955">
        <v>202</v>
      </c>
      <c r="I955" t="s">
        <v>718</v>
      </c>
      <c r="J955" t="s">
        <v>719</v>
      </c>
      <c r="K955">
        <v>4</v>
      </c>
      <c r="L955" t="s">
        <v>492</v>
      </c>
      <c r="M955" t="s">
        <v>833</v>
      </c>
      <c r="N955" s="6">
        <v>7.013888888888889E-2</v>
      </c>
    </row>
    <row r="956" spans="7:14" x14ac:dyDescent="0.25">
      <c r="G956" t="str">
        <f t="shared" si="19"/>
        <v>MDR Mix - Agaddes</v>
      </c>
      <c r="H956">
        <v>202</v>
      </c>
      <c r="I956" t="s">
        <v>651</v>
      </c>
      <c r="J956" t="s">
        <v>652</v>
      </c>
      <c r="K956">
        <v>15</v>
      </c>
      <c r="L956" t="s">
        <v>492</v>
      </c>
      <c r="M956" t="s">
        <v>833</v>
      </c>
      <c r="N956" s="6">
        <v>0.14444444444444446</v>
      </c>
    </row>
    <row r="957" spans="7:14" x14ac:dyDescent="0.25">
      <c r="G957" t="str">
        <f t="shared" si="19"/>
        <v>MDR Mix - Agaddes</v>
      </c>
      <c r="H957">
        <v>202</v>
      </c>
      <c r="I957" t="s">
        <v>36</v>
      </c>
      <c r="J957" t="s">
        <v>743</v>
      </c>
      <c r="K957">
        <v>16</v>
      </c>
      <c r="L957" t="s">
        <v>492</v>
      </c>
      <c r="M957" t="s">
        <v>833</v>
      </c>
      <c r="N957" s="6">
        <v>0.30069444444444443</v>
      </c>
    </row>
    <row r="958" spans="7:14" x14ac:dyDescent="0.25">
      <c r="G958" t="str">
        <f t="shared" si="19"/>
        <v>MDR Mix - Agaddes</v>
      </c>
      <c r="H958">
        <v>202</v>
      </c>
      <c r="I958" t="s">
        <v>700</v>
      </c>
      <c r="J958" t="s">
        <v>595</v>
      </c>
      <c r="K958">
        <v>5</v>
      </c>
      <c r="L958" t="s">
        <v>497</v>
      </c>
      <c r="M958" t="s">
        <v>833</v>
      </c>
      <c r="N958" s="6">
        <v>0.31388888888888888</v>
      </c>
    </row>
    <row r="959" spans="7:14" x14ac:dyDescent="0.25">
      <c r="G959" t="str">
        <f t="shared" si="19"/>
        <v>MDR Mix - Agaddes</v>
      </c>
      <c r="H959">
        <v>202</v>
      </c>
      <c r="I959" t="s">
        <v>607</v>
      </c>
      <c r="J959" t="s">
        <v>697</v>
      </c>
      <c r="K959">
        <v>9</v>
      </c>
      <c r="L959" t="s">
        <v>497</v>
      </c>
      <c r="M959" t="s">
        <v>835</v>
      </c>
      <c r="N959" s="6">
        <v>0.47152777777777777</v>
      </c>
    </row>
    <row r="960" spans="7:14" x14ac:dyDescent="0.25">
      <c r="G960" t="str">
        <f t="shared" si="19"/>
        <v>MDR Mix - Agaddes</v>
      </c>
      <c r="H960">
        <v>202</v>
      </c>
      <c r="I960" t="s">
        <v>698</v>
      </c>
      <c r="J960" t="s">
        <v>699</v>
      </c>
      <c r="K960">
        <v>3</v>
      </c>
      <c r="L960" t="s">
        <v>497</v>
      </c>
      <c r="M960" t="s">
        <v>833</v>
      </c>
      <c r="N960" s="6">
        <v>0.47222222222222227</v>
      </c>
    </row>
    <row r="961" spans="7:14" x14ac:dyDescent="0.25">
      <c r="G961" t="str">
        <f t="shared" si="19"/>
        <v>MDR Mix - Agaddes</v>
      </c>
      <c r="H961">
        <v>202</v>
      </c>
      <c r="I961" t="s">
        <v>720</v>
      </c>
      <c r="J961" t="s">
        <v>407</v>
      </c>
      <c r="K961">
        <v>6</v>
      </c>
      <c r="L961" t="s">
        <v>492</v>
      </c>
      <c r="M961" t="s">
        <v>834</v>
      </c>
      <c r="N961" s="6">
        <v>0.55138888888888882</v>
      </c>
    </row>
    <row r="962" spans="7:14" x14ac:dyDescent="0.25">
      <c r="G962" t="str">
        <f t="shared" si="19"/>
        <v>MDR Mix - Agaddes</v>
      </c>
      <c r="H962">
        <v>202</v>
      </c>
      <c r="I962" t="s">
        <v>720</v>
      </c>
      <c r="J962" t="s">
        <v>407</v>
      </c>
      <c r="K962">
        <v>6</v>
      </c>
      <c r="L962" t="s">
        <v>492</v>
      </c>
      <c r="M962" t="s">
        <v>833</v>
      </c>
      <c r="N962" s="6">
        <v>0.65625</v>
      </c>
    </row>
    <row r="963" spans="7:14" x14ac:dyDescent="0.25">
      <c r="G963" t="str">
        <f t="shared" si="19"/>
        <v>Odysseus B - KCCN</v>
      </c>
      <c r="H963">
        <v>203</v>
      </c>
      <c r="I963" t="s">
        <v>36</v>
      </c>
      <c r="J963" t="s">
        <v>622</v>
      </c>
      <c r="K963">
        <v>10</v>
      </c>
      <c r="L963" t="s">
        <v>486</v>
      </c>
      <c r="M963" t="s">
        <v>833</v>
      </c>
      <c r="N963" s="6">
        <v>0.19097222222222221</v>
      </c>
    </row>
    <row r="964" spans="7:14" x14ac:dyDescent="0.25">
      <c r="G964" t="str">
        <f t="shared" si="19"/>
        <v>Odysseus B - KCCN</v>
      </c>
      <c r="H964">
        <v>203</v>
      </c>
      <c r="I964" t="s">
        <v>661</v>
      </c>
      <c r="J964" t="s">
        <v>662</v>
      </c>
      <c r="K964">
        <v>11</v>
      </c>
      <c r="L964" t="s">
        <v>312</v>
      </c>
      <c r="M964" t="s">
        <v>834</v>
      </c>
      <c r="N964" s="6">
        <v>0.19166666666666665</v>
      </c>
    </row>
    <row r="965" spans="7:14" x14ac:dyDescent="0.25">
      <c r="G965" t="str">
        <f t="shared" ref="G965:G1028" si="20">VLOOKUP(H965,$P$4:$U$161,6,FALSE)</f>
        <v>Odysseus B - KCCN</v>
      </c>
      <c r="H965">
        <v>203</v>
      </c>
      <c r="I965" t="s">
        <v>661</v>
      </c>
      <c r="J965" t="s">
        <v>662</v>
      </c>
      <c r="K965">
        <v>11</v>
      </c>
      <c r="L965" t="s">
        <v>312</v>
      </c>
      <c r="M965" t="s">
        <v>833</v>
      </c>
      <c r="N965" s="6">
        <v>0.20486111111111113</v>
      </c>
    </row>
    <row r="966" spans="7:14" x14ac:dyDescent="0.25">
      <c r="G966" t="str">
        <f t="shared" si="20"/>
        <v>Odysseus B - KCCN</v>
      </c>
      <c r="H966">
        <v>203</v>
      </c>
      <c r="I966" t="s">
        <v>726</v>
      </c>
      <c r="J966" t="s">
        <v>727</v>
      </c>
      <c r="K966">
        <v>12</v>
      </c>
      <c r="L966" t="s">
        <v>486</v>
      </c>
      <c r="M966" t="s">
        <v>833</v>
      </c>
      <c r="N966" s="6">
        <v>0.21805555555555556</v>
      </c>
    </row>
    <row r="967" spans="7:14" x14ac:dyDescent="0.25">
      <c r="G967" t="str">
        <f t="shared" si="20"/>
        <v>Odysseus B - KCCN</v>
      </c>
      <c r="H967">
        <v>203</v>
      </c>
      <c r="I967" t="s">
        <v>726</v>
      </c>
      <c r="J967" t="s">
        <v>727</v>
      </c>
      <c r="K967">
        <v>12</v>
      </c>
      <c r="L967" t="s">
        <v>486</v>
      </c>
      <c r="M967" t="s">
        <v>833</v>
      </c>
      <c r="N967" s="6">
        <v>0.25763888888888892</v>
      </c>
    </row>
    <row r="968" spans="7:14" x14ac:dyDescent="0.25">
      <c r="G968" t="str">
        <f t="shared" si="20"/>
        <v>Odysseus B - KCCN</v>
      </c>
      <c r="H968">
        <v>203</v>
      </c>
      <c r="I968" t="s">
        <v>661</v>
      </c>
      <c r="J968" t="s">
        <v>662</v>
      </c>
      <c r="K968">
        <v>11</v>
      </c>
      <c r="L968" t="s">
        <v>312</v>
      </c>
      <c r="M968" t="s">
        <v>833</v>
      </c>
      <c r="N968" s="6">
        <v>0.4145833333333333</v>
      </c>
    </row>
    <row r="969" spans="7:14" x14ac:dyDescent="0.25">
      <c r="G969" t="str">
        <f t="shared" si="20"/>
        <v>Odysseus B - KCCN</v>
      </c>
      <c r="H969">
        <v>203</v>
      </c>
      <c r="I969" t="s">
        <v>90</v>
      </c>
      <c r="J969" t="s">
        <v>92</v>
      </c>
      <c r="K969">
        <v>2</v>
      </c>
      <c r="L969" t="s">
        <v>312</v>
      </c>
      <c r="M969" t="s">
        <v>833</v>
      </c>
      <c r="N969" s="6">
        <v>0.52916666666666667</v>
      </c>
    </row>
    <row r="970" spans="7:14" x14ac:dyDescent="0.25">
      <c r="G970" t="str">
        <f t="shared" si="20"/>
        <v>Odysseus B - KCCN</v>
      </c>
      <c r="H970">
        <v>203</v>
      </c>
      <c r="I970" t="s">
        <v>726</v>
      </c>
      <c r="J970" t="s">
        <v>727</v>
      </c>
      <c r="K970">
        <v>12</v>
      </c>
      <c r="L970" t="s">
        <v>486</v>
      </c>
      <c r="M970" t="s">
        <v>833</v>
      </c>
      <c r="N970" s="6">
        <v>0.5805555555555556</v>
      </c>
    </row>
    <row r="971" spans="7:14" x14ac:dyDescent="0.25">
      <c r="G971" t="str">
        <f t="shared" si="20"/>
        <v>South Africa W. - Viking Venlo B</v>
      </c>
      <c r="H971">
        <v>204</v>
      </c>
      <c r="I971" t="s">
        <v>432</v>
      </c>
      <c r="J971" t="s">
        <v>557</v>
      </c>
      <c r="K971">
        <v>7</v>
      </c>
      <c r="L971" t="s">
        <v>465</v>
      </c>
      <c r="M971" t="s">
        <v>833</v>
      </c>
      <c r="N971" s="6">
        <v>1.5277777777777777E-2</v>
      </c>
    </row>
    <row r="972" spans="7:14" x14ac:dyDescent="0.25">
      <c r="G972" t="str">
        <f t="shared" si="20"/>
        <v>South Africa W. - Viking Venlo B</v>
      </c>
      <c r="H972">
        <v>204</v>
      </c>
      <c r="I972" t="s">
        <v>34</v>
      </c>
      <c r="J972" t="s">
        <v>553</v>
      </c>
      <c r="K972">
        <v>9</v>
      </c>
      <c r="L972" t="s">
        <v>465</v>
      </c>
      <c r="M972" t="s">
        <v>833</v>
      </c>
      <c r="N972" s="6">
        <v>0.19375000000000001</v>
      </c>
    </row>
    <row r="973" spans="7:14" x14ac:dyDescent="0.25">
      <c r="G973" t="str">
        <f t="shared" si="20"/>
        <v>South Africa W. - Viking Venlo B</v>
      </c>
      <c r="H973">
        <v>204</v>
      </c>
      <c r="I973" t="s">
        <v>432</v>
      </c>
      <c r="J973" t="s">
        <v>557</v>
      </c>
      <c r="K973">
        <v>7</v>
      </c>
      <c r="L973" t="s">
        <v>465</v>
      </c>
      <c r="M973" t="s">
        <v>833</v>
      </c>
      <c r="N973" s="6">
        <v>0.2722222222222222</v>
      </c>
    </row>
    <row r="974" spans="7:14" x14ac:dyDescent="0.25">
      <c r="G974" t="str">
        <f t="shared" si="20"/>
        <v>South Africa W. - Viking Venlo B</v>
      </c>
      <c r="H974">
        <v>204</v>
      </c>
      <c r="I974" t="s">
        <v>34</v>
      </c>
      <c r="J974" t="s">
        <v>553</v>
      </c>
      <c r="K974">
        <v>9</v>
      </c>
      <c r="L974" t="s">
        <v>465</v>
      </c>
      <c r="M974" t="s">
        <v>833</v>
      </c>
      <c r="N974" s="6">
        <v>0.31041666666666667</v>
      </c>
    </row>
    <row r="975" spans="7:14" x14ac:dyDescent="0.25">
      <c r="G975" t="str">
        <f t="shared" si="20"/>
        <v>South Africa W. - Viking Venlo B</v>
      </c>
      <c r="H975">
        <v>204</v>
      </c>
      <c r="I975" t="s">
        <v>561</v>
      </c>
      <c r="J975" t="s">
        <v>562</v>
      </c>
      <c r="K975">
        <v>17</v>
      </c>
      <c r="L975" t="s">
        <v>465</v>
      </c>
      <c r="M975" t="s">
        <v>833</v>
      </c>
      <c r="N975" s="6">
        <v>0.38125000000000003</v>
      </c>
    </row>
    <row r="976" spans="7:14" x14ac:dyDescent="0.25">
      <c r="G976" t="str">
        <f t="shared" si="20"/>
        <v>South Africa U21 - RKV 1</v>
      </c>
      <c r="H976">
        <v>205</v>
      </c>
      <c r="I976" t="s">
        <v>75</v>
      </c>
      <c r="J976" t="s">
        <v>664</v>
      </c>
      <c r="K976">
        <v>4</v>
      </c>
      <c r="L976" t="s">
        <v>66</v>
      </c>
      <c r="M976" t="s">
        <v>833</v>
      </c>
      <c r="N976" s="6">
        <v>4.7222222222222221E-2</v>
      </c>
    </row>
    <row r="977" spans="7:14" x14ac:dyDescent="0.25">
      <c r="G977" t="str">
        <f t="shared" si="20"/>
        <v>South Africa U21 - RKV 1</v>
      </c>
      <c r="H977">
        <v>205</v>
      </c>
      <c r="I977" t="s">
        <v>75</v>
      </c>
      <c r="J977" t="s">
        <v>664</v>
      </c>
      <c r="K977">
        <v>1</v>
      </c>
      <c r="L977" t="s">
        <v>66</v>
      </c>
      <c r="M977" t="s">
        <v>833</v>
      </c>
      <c r="N977" s="6">
        <v>0.14097222222222222</v>
      </c>
    </row>
    <row r="978" spans="7:14" x14ac:dyDescent="0.25">
      <c r="G978" t="str">
        <f t="shared" si="20"/>
        <v>South Africa U21 - RKV 1</v>
      </c>
      <c r="H978">
        <v>205</v>
      </c>
      <c r="I978" t="s">
        <v>765</v>
      </c>
      <c r="J978" t="s">
        <v>766</v>
      </c>
      <c r="K978">
        <v>8</v>
      </c>
      <c r="L978" t="s">
        <v>471</v>
      </c>
      <c r="M978" t="s">
        <v>833</v>
      </c>
      <c r="N978" s="6">
        <v>0.25694444444444448</v>
      </c>
    </row>
    <row r="979" spans="7:14" x14ac:dyDescent="0.25">
      <c r="G979" t="str">
        <f t="shared" si="20"/>
        <v>South Africa U21 - RKV 1</v>
      </c>
      <c r="H979">
        <v>205</v>
      </c>
      <c r="I979" t="s">
        <v>75</v>
      </c>
      <c r="J979" t="s">
        <v>664</v>
      </c>
      <c r="K979">
        <v>9</v>
      </c>
      <c r="L979" t="s">
        <v>66</v>
      </c>
      <c r="M979" t="s">
        <v>833</v>
      </c>
      <c r="N979" s="6">
        <v>0.30833333333333335</v>
      </c>
    </row>
    <row r="980" spans="7:14" x14ac:dyDescent="0.25">
      <c r="G980" t="str">
        <f t="shared" si="20"/>
        <v>South Africa U21 - RKV 1</v>
      </c>
      <c r="H980">
        <v>205</v>
      </c>
      <c r="I980" t="s">
        <v>271</v>
      </c>
      <c r="J980" t="s">
        <v>577</v>
      </c>
      <c r="K980">
        <v>1</v>
      </c>
      <c r="L980" t="s">
        <v>471</v>
      </c>
      <c r="M980" t="s">
        <v>834</v>
      </c>
      <c r="N980" s="6">
        <v>0.38958333333333334</v>
      </c>
    </row>
    <row r="981" spans="7:14" x14ac:dyDescent="0.25">
      <c r="G981" t="str">
        <f t="shared" si="20"/>
        <v>South Africa U21 - RKV 1</v>
      </c>
      <c r="H981">
        <v>205</v>
      </c>
      <c r="I981" t="s">
        <v>75</v>
      </c>
      <c r="J981" t="s">
        <v>664</v>
      </c>
      <c r="K981">
        <v>9</v>
      </c>
      <c r="L981" t="s">
        <v>66</v>
      </c>
      <c r="M981" t="s">
        <v>833</v>
      </c>
      <c r="N981" s="6">
        <v>0.57430555555555551</v>
      </c>
    </row>
    <row r="982" spans="7:14" x14ac:dyDescent="0.25">
      <c r="G982" t="str">
        <f t="shared" si="20"/>
        <v>South Africa U21 - RKV 1</v>
      </c>
      <c r="H982">
        <v>205</v>
      </c>
      <c r="I982" t="s">
        <v>75</v>
      </c>
      <c r="J982" t="s">
        <v>76</v>
      </c>
      <c r="K982">
        <v>5</v>
      </c>
      <c r="L982" t="s">
        <v>66</v>
      </c>
      <c r="M982" t="s">
        <v>833</v>
      </c>
      <c r="N982" s="6">
        <v>0.66597222222222219</v>
      </c>
    </row>
    <row r="983" spans="7:14" x14ac:dyDescent="0.25">
      <c r="G983" t="str">
        <f t="shared" si="20"/>
        <v>South Africa U21 - RKV 1</v>
      </c>
      <c r="H983">
        <v>205</v>
      </c>
      <c r="I983" t="s">
        <v>75</v>
      </c>
      <c r="J983" t="s">
        <v>664</v>
      </c>
      <c r="K983">
        <v>9</v>
      </c>
      <c r="L983" t="s">
        <v>66</v>
      </c>
      <c r="M983" t="s">
        <v>833</v>
      </c>
      <c r="N983" s="6">
        <v>0.69652777777777775</v>
      </c>
    </row>
    <row r="984" spans="7:14" x14ac:dyDescent="0.25">
      <c r="G984" t="str">
        <f t="shared" si="20"/>
        <v>South Africa U21 - RKV 1</v>
      </c>
      <c r="H984">
        <v>205</v>
      </c>
      <c r="I984" t="s">
        <v>75</v>
      </c>
      <c r="J984" t="s">
        <v>664</v>
      </c>
      <c r="K984">
        <v>2</v>
      </c>
      <c r="L984" t="s">
        <v>66</v>
      </c>
      <c r="M984" t="s">
        <v>833</v>
      </c>
      <c r="N984" s="6">
        <v>0.76111111111111107</v>
      </c>
    </row>
    <row r="985" spans="7:14" x14ac:dyDescent="0.25">
      <c r="G985" t="str">
        <f t="shared" si="20"/>
        <v>South Africa U21 - RKV 1</v>
      </c>
      <c r="H985">
        <v>205</v>
      </c>
      <c r="I985" t="s">
        <v>724</v>
      </c>
      <c r="J985" t="s">
        <v>577</v>
      </c>
      <c r="K985">
        <v>5</v>
      </c>
      <c r="L985" t="s">
        <v>471</v>
      </c>
      <c r="M985" t="s">
        <v>834</v>
      </c>
      <c r="N985" s="6">
        <v>0.76180555555555562</v>
      </c>
    </row>
    <row r="986" spans="7:14" x14ac:dyDescent="0.25">
      <c r="G986" t="str">
        <f t="shared" si="20"/>
        <v>South Africa U21 - RKV 1</v>
      </c>
      <c r="H986">
        <v>205</v>
      </c>
      <c r="J986" t="s">
        <v>293</v>
      </c>
      <c r="K986">
        <v>100</v>
      </c>
      <c r="L986" t="s">
        <v>66</v>
      </c>
      <c r="M986" t="s">
        <v>833</v>
      </c>
      <c r="N986" s="6">
        <v>0.77986111111111101</v>
      </c>
    </row>
    <row r="987" spans="7:14" x14ac:dyDescent="0.25">
      <c r="G987" t="str">
        <f t="shared" si="20"/>
        <v>South Africa U21 - RKV 1</v>
      </c>
      <c r="H987">
        <v>205</v>
      </c>
      <c r="I987" t="s">
        <v>75</v>
      </c>
      <c r="J987" t="s">
        <v>664</v>
      </c>
      <c r="K987">
        <v>1</v>
      </c>
      <c r="L987" t="s">
        <v>66</v>
      </c>
      <c r="M987" t="s">
        <v>833</v>
      </c>
      <c r="N987" s="6">
        <v>0.80694444444444446</v>
      </c>
    </row>
    <row r="988" spans="7:14" x14ac:dyDescent="0.25">
      <c r="G988" t="str">
        <f t="shared" si="20"/>
        <v>Keistad A - Gent</v>
      </c>
      <c r="H988">
        <v>206</v>
      </c>
      <c r="I988" t="s">
        <v>27</v>
      </c>
      <c r="J988" t="s">
        <v>26</v>
      </c>
      <c r="K988">
        <v>4</v>
      </c>
      <c r="L988" t="s">
        <v>467</v>
      </c>
      <c r="M988" t="s">
        <v>833</v>
      </c>
      <c r="N988" s="6">
        <v>3.0555555555555555E-2</v>
      </c>
    </row>
    <row r="989" spans="7:14" x14ac:dyDescent="0.25">
      <c r="G989" t="str">
        <f t="shared" si="20"/>
        <v>Keistad A - Gent</v>
      </c>
      <c r="H989">
        <v>206</v>
      </c>
      <c r="I989" t="s">
        <v>108</v>
      </c>
      <c r="J989" t="s">
        <v>663</v>
      </c>
      <c r="K989">
        <v>7</v>
      </c>
      <c r="L989" t="s">
        <v>494</v>
      </c>
      <c r="M989" t="s">
        <v>833</v>
      </c>
      <c r="N989" s="6">
        <v>5.6944444444444443E-2</v>
      </c>
    </row>
    <row r="990" spans="7:14" x14ac:dyDescent="0.25">
      <c r="G990" t="str">
        <f t="shared" si="20"/>
        <v>Keistad A - Gent</v>
      </c>
      <c r="H990">
        <v>206</v>
      </c>
      <c r="I990" t="s">
        <v>150</v>
      </c>
      <c r="J990" t="s">
        <v>667</v>
      </c>
      <c r="K990">
        <v>1</v>
      </c>
      <c r="L990" t="s">
        <v>494</v>
      </c>
      <c r="M990" t="s">
        <v>834</v>
      </c>
      <c r="N990" s="6">
        <v>8.7500000000000008E-2</v>
      </c>
    </row>
    <row r="991" spans="7:14" x14ac:dyDescent="0.25">
      <c r="G991" t="str">
        <f t="shared" si="20"/>
        <v>Keistad A - Gent</v>
      </c>
      <c r="H991">
        <v>206</v>
      </c>
      <c r="I991" t="s">
        <v>41</v>
      </c>
      <c r="J991" t="s">
        <v>42</v>
      </c>
      <c r="K991">
        <v>7</v>
      </c>
      <c r="L991" t="s">
        <v>467</v>
      </c>
      <c r="M991" t="s">
        <v>833</v>
      </c>
      <c r="N991" s="6">
        <v>0.10555555555555556</v>
      </c>
    </row>
    <row r="992" spans="7:14" x14ac:dyDescent="0.25">
      <c r="G992" t="str">
        <f t="shared" si="20"/>
        <v>Keistad A - Gent</v>
      </c>
      <c r="H992">
        <v>206</v>
      </c>
      <c r="I992" t="s">
        <v>41</v>
      </c>
      <c r="J992" t="s">
        <v>42</v>
      </c>
      <c r="K992">
        <v>7</v>
      </c>
      <c r="L992" t="s">
        <v>467</v>
      </c>
      <c r="M992" t="s">
        <v>833</v>
      </c>
      <c r="N992" s="6">
        <v>0.49583333333333335</v>
      </c>
    </row>
    <row r="993" spans="7:14" x14ac:dyDescent="0.25">
      <c r="G993" t="str">
        <f t="shared" si="20"/>
        <v>Keistad A - Gent</v>
      </c>
      <c r="H993">
        <v>206</v>
      </c>
      <c r="I993" t="s">
        <v>41</v>
      </c>
      <c r="J993" t="s">
        <v>42</v>
      </c>
      <c r="K993">
        <v>7</v>
      </c>
      <c r="L993" t="s">
        <v>467</v>
      </c>
      <c r="M993" t="s">
        <v>833</v>
      </c>
      <c r="N993" s="6">
        <v>0.5541666666666667</v>
      </c>
    </row>
    <row r="994" spans="7:14" x14ac:dyDescent="0.25">
      <c r="G994" t="str">
        <f t="shared" si="20"/>
        <v>Keistad A - Gent</v>
      </c>
      <c r="H994">
        <v>206</v>
      </c>
      <c r="I994" t="s">
        <v>665</v>
      </c>
      <c r="J994" t="s">
        <v>666</v>
      </c>
      <c r="K994">
        <v>6</v>
      </c>
      <c r="L994" t="s">
        <v>494</v>
      </c>
      <c r="M994" t="s">
        <v>833</v>
      </c>
      <c r="N994" s="6">
        <v>0.58888888888888891</v>
      </c>
    </row>
    <row r="995" spans="7:14" x14ac:dyDescent="0.25">
      <c r="G995" t="str">
        <f t="shared" si="20"/>
        <v>BKS - St Albans</v>
      </c>
      <c r="H995">
        <v>207</v>
      </c>
      <c r="I995" t="s">
        <v>558</v>
      </c>
      <c r="J995" t="s">
        <v>559</v>
      </c>
      <c r="K995">
        <v>1</v>
      </c>
      <c r="L995" t="s">
        <v>464</v>
      </c>
      <c r="M995" t="s">
        <v>833</v>
      </c>
      <c r="N995" s="6">
        <v>9.7222222222222224E-2</v>
      </c>
    </row>
    <row r="996" spans="7:14" x14ac:dyDescent="0.25">
      <c r="G996" t="str">
        <f t="shared" si="20"/>
        <v>BKS - St Albans</v>
      </c>
      <c r="H996">
        <v>207</v>
      </c>
      <c r="I996" t="s">
        <v>563</v>
      </c>
      <c r="J996" t="s">
        <v>564</v>
      </c>
      <c r="K996">
        <v>7</v>
      </c>
      <c r="L996" t="s">
        <v>464</v>
      </c>
      <c r="M996" t="s">
        <v>833</v>
      </c>
      <c r="N996" s="6">
        <v>0.19722222222222222</v>
      </c>
    </row>
    <row r="997" spans="7:14" x14ac:dyDescent="0.25">
      <c r="G997" t="str">
        <f t="shared" si="20"/>
        <v>BKS - St Albans</v>
      </c>
      <c r="H997">
        <v>207</v>
      </c>
      <c r="I997" t="s">
        <v>67</v>
      </c>
      <c r="J997" t="s">
        <v>101</v>
      </c>
      <c r="K997">
        <v>9</v>
      </c>
      <c r="L997" t="s">
        <v>491</v>
      </c>
      <c r="M997" t="s">
        <v>833</v>
      </c>
      <c r="N997" s="6">
        <v>0.25416666666666665</v>
      </c>
    </row>
    <row r="998" spans="7:14" x14ac:dyDescent="0.25">
      <c r="G998" t="str">
        <f t="shared" si="20"/>
        <v>BKS - St Albans</v>
      </c>
      <c r="H998">
        <v>207</v>
      </c>
      <c r="I998" t="s">
        <v>552</v>
      </c>
      <c r="J998" t="s">
        <v>551</v>
      </c>
      <c r="K998">
        <v>4</v>
      </c>
      <c r="L998" t="s">
        <v>464</v>
      </c>
      <c r="M998" t="s">
        <v>834</v>
      </c>
      <c r="N998" s="6">
        <v>0.29722222222222222</v>
      </c>
    </row>
    <row r="999" spans="7:14" x14ac:dyDescent="0.25">
      <c r="G999" t="str">
        <f t="shared" si="20"/>
        <v>BKS - St Albans</v>
      </c>
      <c r="H999">
        <v>207</v>
      </c>
      <c r="I999" t="s">
        <v>550</v>
      </c>
      <c r="J999" t="s">
        <v>551</v>
      </c>
      <c r="K999">
        <v>5</v>
      </c>
      <c r="L999" t="s">
        <v>464</v>
      </c>
      <c r="M999" t="s">
        <v>833</v>
      </c>
      <c r="N999" s="6">
        <v>0.45902777777777781</v>
      </c>
    </row>
    <row r="1000" spans="7:14" x14ac:dyDescent="0.25">
      <c r="G1000" t="str">
        <f t="shared" si="20"/>
        <v>BKS - St Albans</v>
      </c>
      <c r="H1000">
        <v>207</v>
      </c>
      <c r="I1000" t="s">
        <v>67</v>
      </c>
      <c r="J1000" t="s">
        <v>101</v>
      </c>
      <c r="K1000">
        <v>9</v>
      </c>
      <c r="L1000" t="s">
        <v>491</v>
      </c>
      <c r="M1000" t="s">
        <v>833</v>
      </c>
      <c r="N1000" s="6">
        <v>0.48819444444444443</v>
      </c>
    </row>
    <row r="1001" spans="7:14" x14ac:dyDescent="0.25">
      <c r="G1001" t="str">
        <f t="shared" si="20"/>
        <v>BKS - St Albans</v>
      </c>
      <c r="H1001">
        <v>207</v>
      </c>
      <c r="I1001" t="s">
        <v>105</v>
      </c>
      <c r="J1001" t="s">
        <v>106</v>
      </c>
      <c r="K1001">
        <v>8</v>
      </c>
      <c r="L1001" t="s">
        <v>491</v>
      </c>
      <c r="M1001" t="s">
        <v>833</v>
      </c>
      <c r="N1001" s="6">
        <v>0.54166666666666663</v>
      </c>
    </row>
    <row r="1002" spans="7:14" x14ac:dyDescent="0.25">
      <c r="G1002" t="str">
        <f t="shared" si="20"/>
        <v>BKS - St Albans</v>
      </c>
      <c r="H1002">
        <v>207</v>
      </c>
      <c r="I1002" t="s">
        <v>550</v>
      </c>
      <c r="J1002" t="s">
        <v>551</v>
      </c>
      <c r="K1002">
        <v>5</v>
      </c>
      <c r="L1002" t="s">
        <v>464</v>
      </c>
      <c r="M1002" t="s">
        <v>834</v>
      </c>
      <c r="N1002" s="6">
        <v>0.55277777777777781</v>
      </c>
    </row>
    <row r="1003" spans="7:14" x14ac:dyDescent="0.25">
      <c r="G1003" t="str">
        <f t="shared" si="20"/>
        <v>BKS - St Albans</v>
      </c>
      <c r="H1003">
        <v>207</v>
      </c>
      <c r="I1003" t="s">
        <v>67</v>
      </c>
      <c r="J1003" t="s">
        <v>101</v>
      </c>
      <c r="K1003">
        <v>9</v>
      </c>
      <c r="L1003" t="s">
        <v>491</v>
      </c>
      <c r="M1003" t="s">
        <v>833</v>
      </c>
      <c r="N1003" s="6">
        <v>0.59791666666666665</v>
      </c>
    </row>
    <row r="1004" spans="7:14" x14ac:dyDescent="0.25">
      <c r="G1004" t="str">
        <f t="shared" si="20"/>
        <v>Jesters - Kamikaze</v>
      </c>
      <c r="H1004">
        <v>208</v>
      </c>
      <c r="I1004" t="s">
        <v>703</v>
      </c>
      <c r="J1004" t="s">
        <v>704</v>
      </c>
      <c r="K1004">
        <v>4</v>
      </c>
      <c r="L1004" t="s">
        <v>498</v>
      </c>
      <c r="M1004" t="s">
        <v>833</v>
      </c>
      <c r="N1004" s="6">
        <v>3.6805555555555557E-2</v>
      </c>
    </row>
    <row r="1005" spans="7:14" x14ac:dyDescent="0.25">
      <c r="G1005" t="str">
        <f t="shared" si="20"/>
        <v>Jesters - Kamikaze</v>
      </c>
      <c r="H1005">
        <v>208</v>
      </c>
      <c r="I1005" t="s">
        <v>95</v>
      </c>
      <c r="J1005" t="s">
        <v>705</v>
      </c>
      <c r="K1005">
        <v>7</v>
      </c>
      <c r="L1005" t="s">
        <v>498</v>
      </c>
      <c r="M1005" t="s">
        <v>833</v>
      </c>
      <c r="N1005" s="6">
        <v>0.10625</v>
      </c>
    </row>
    <row r="1006" spans="7:14" x14ac:dyDescent="0.25">
      <c r="G1006" t="str">
        <f t="shared" si="20"/>
        <v>Jesters - Kamikaze</v>
      </c>
      <c r="H1006">
        <v>208</v>
      </c>
      <c r="I1006" t="s">
        <v>703</v>
      </c>
      <c r="J1006" t="s">
        <v>704</v>
      </c>
      <c r="K1006">
        <v>4</v>
      </c>
      <c r="L1006" t="s">
        <v>498</v>
      </c>
      <c r="M1006" t="s">
        <v>833</v>
      </c>
      <c r="N1006" s="6">
        <v>0.23402777777777781</v>
      </c>
    </row>
    <row r="1007" spans="7:14" x14ac:dyDescent="0.25">
      <c r="G1007" t="str">
        <f t="shared" si="20"/>
        <v>Jesters - Kamikaze</v>
      </c>
      <c r="H1007">
        <v>208</v>
      </c>
      <c r="I1007" t="s">
        <v>617</v>
      </c>
      <c r="J1007" t="s">
        <v>618</v>
      </c>
      <c r="K1007">
        <v>4</v>
      </c>
      <c r="L1007" t="s">
        <v>485</v>
      </c>
      <c r="M1007" t="s">
        <v>833</v>
      </c>
      <c r="N1007" s="6">
        <v>0.44930555555555557</v>
      </c>
    </row>
    <row r="1008" spans="7:14" x14ac:dyDescent="0.25">
      <c r="G1008" t="str">
        <f t="shared" si="20"/>
        <v>Jesters - Kamikaze</v>
      </c>
      <c r="H1008">
        <v>208</v>
      </c>
      <c r="I1008" t="s">
        <v>751</v>
      </c>
      <c r="J1008" t="s">
        <v>752</v>
      </c>
      <c r="K1008">
        <v>2</v>
      </c>
      <c r="L1008" t="s">
        <v>498</v>
      </c>
      <c r="M1008" t="s">
        <v>833</v>
      </c>
      <c r="N1008" s="6">
        <v>0.62638888888888888</v>
      </c>
    </row>
    <row r="1009" spans="7:14" x14ac:dyDescent="0.25">
      <c r="G1009" t="str">
        <f t="shared" si="20"/>
        <v>Jesters - Kamikaze</v>
      </c>
      <c r="H1009">
        <v>208</v>
      </c>
      <c r="I1009" t="s">
        <v>789</v>
      </c>
      <c r="J1009" t="s">
        <v>790</v>
      </c>
      <c r="K1009">
        <v>5</v>
      </c>
      <c r="L1009" t="s">
        <v>498</v>
      </c>
      <c r="M1009" t="s">
        <v>833</v>
      </c>
      <c r="N1009" s="6">
        <v>0.76041666666666663</v>
      </c>
    </row>
    <row r="1010" spans="7:14" x14ac:dyDescent="0.25">
      <c r="G1010" t="str">
        <f t="shared" si="20"/>
        <v>Jesters - Kamikaze</v>
      </c>
      <c r="H1010">
        <v>208</v>
      </c>
      <c r="I1010" t="s">
        <v>791</v>
      </c>
      <c r="J1010" t="s">
        <v>792</v>
      </c>
      <c r="K1010">
        <v>6</v>
      </c>
      <c r="L1010" t="s">
        <v>498</v>
      </c>
      <c r="M1010" t="s">
        <v>833</v>
      </c>
      <c r="N1010" s="6">
        <v>0.80625000000000002</v>
      </c>
    </row>
    <row r="1011" spans="7:14" x14ac:dyDescent="0.25">
      <c r="G1011" t="str">
        <f t="shared" si="20"/>
        <v>Meridian R1 - Manchester</v>
      </c>
      <c r="H1011">
        <v>209</v>
      </c>
      <c r="I1011" t="s">
        <v>778</v>
      </c>
      <c r="J1011" t="s">
        <v>779</v>
      </c>
      <c r="K1011">
        <v>1</v>
      </c>
      <c r="L1011" t="s">
        <v>463</v>
      </c>
      <c r="M1011" t="s">
        <v>834</v>
      </c>
      <c r="N1011" s="6">
        <v>0</v>
      </c>
    </row>
    <row r="1012" spans="7:14" x14ac:dyDescent="0.25">
      <c r="G1012" t="str">
        <f t="shared" si="20"/>
        <v>Meridian R1 - Manchester</v>
      </c>
      <c r="H1012">
        <v>209</v>
      </c>
      <c r="I1012" t="s">
        <v>780</v>
      </c>
      <c r="J1012" t="s">
        <v>781</v>
      </c>
      <c r="K1012">
        <v>12</v>
      </c>
      <c r="L1012" t="s">
        <v>476</v>
      </c>
      <c r="M1012" t="s">
        <v>833</v>
      </c>
      <c r="N1012" s="6">
        <v>4.027777777777778E-2</v>
      </c>
    </row>
    <row r="1013" spans="7:14" x14ac:dyDescent="0.25">
      <c r="G1013" t="str">
        <f t="shared" si="20"/>
        <v>Meridian R1 - Manchester</v>
      </c>
      <c r="H1013">
        <v>209</v>
      </c>
      <c r="I1013" t="s">
        <v>793</v>
      </c>
      <c r="J1013" t="s">
        <v>794</v>
      </c>
      <c r="K1013">
        <v>14</v>
      </c>
      <c r="L1013" t="s">
        <v>463</v>
      </c>
      <c r="M1013" t="s">
        <v>833</v>
      </c>
      <c r="N1013" s="6">
        <v>8.7500000000000008E-2</v>
      </c>
    </row>
    <row r="1014" spans="7:14" x14ac:dyDescent="0.25">
      <c r="G1014" t="str">
        <f t="shared" si="20"/>
        <v>Meridian R1 - Manchester</v>
      </c>
      <c r="H1014">
        <v>209</v>
      </c>
      <c r="I1014" t="s">
        <v>778</v>
      </c>
      <c r="J1014" t="s">
        <v>779</v>
      </c>
      <c r="K1014">
        <v>1</v>
      </c>
      <c r="L1014" t="s">
        <v>463</v>
      </c>
      <c r="M1014" t="s">
        <v>834</v>
      </c>
      <c r="N1014" s="6">
        <v>0.18333333333333335</v>
      </c>
    </row>
    <row r="1015" spans="7:14" x14ac:dyDescent="0.25">
      <c r="G1015" t="str">
        <f t="shared" si="20"/>
        <v>Meridian R1 - Manchester</v>
      </c>
      <c r="H1015">
        <v>209</v>
      </c>
      <c r="I1015" t="s">
        <v>780</v>
      </c>
      <c r="J1015" t="s">
        <v>781</v>
      </c>
      <c r="K1015">
        <v>12</v>
      </c>
      <c r="L1015" t="s">
        <v>476</v>
      </c>
      <c r="M1015" t="s">
        <v>833</v>
      </c>
      <c r="N1015" s="6">
        <v>0.20138888888888887</v>
      </c>
    </row>
    <row r="1016" spans="7:14" x14ac:dyDescent="0.25">
      <c r="G1016" t="str">
        <f t="shared" si="20"/>
        <v>Meridian R1 - Manchester</v>
      </c>
      <c r="H1016">
        <v>209</v>
      </c>
      <c r="I1016" t="s">
        <v>541</v>
      </c>
      <c r="J1016" t="s">
        <v>589</v>
      </c>
      <c r="K1016">
        <v>14</v>
      </c>
      <c r="L1016" t="s">
        <v>476</v>
      </c>
      <c r="M1016" t="s">
        <v>833</v>
      </c>
      <c r="N1016" s="6">
        <v>0.27777777777777779</v>
      </c>
    </row>
    <row r="1017" spans="7:14" x14ac:dyDescent="0.25">
      <c r="G1017" t="str">
        <f t="shared" si="20"/>
        <v>Meridian R1 - Manchester</v>
      </c>
      <c r="H1017">
        <v>209</v>
      </c>
      <c r="I1017" t="s">
        <v>795</v>
      </c>
      <c r="J1017" t="s">
        <v>796</v>
      </c>
      <c r="K1017">
        <v>9</v>
      </c>
      <c r="L1017" t="s">
        <v>476</v>
      </c>
      <c r="M1017" t="s">
        <v>833</v>
      </c>
      <c r="N1017" s="6">
        <v>0.27916666666666667</v>
      </c>
    </row>
    <row r="1018" spans="7:14" x14ac:dyDescent="0.25">
      <c r="G1018" t="str">
        <f t="shared" si="20"/>
        <v>Meridian R1 - Manchester</v>
      </c>
      <c r="H1018">
        <v>209</v>
      </c>
      <c r="I1018" t="s">
        <v>594</v>
      </c>
      <c r="J1018" t="s">
        <v>595</v>
      </c>
      <c r="K1018">
        <v>2</v>
      </c>
      <c r="L1018" t="s">
        <v>476</v>
      </c>
      <c r="M1018" t="s">
        <v>833</v>
      </c>
      <c r="N1018" s="6">
        <v>0.41736111111111113</v>
      </c>
    </row>
    <row r="1019" spans="7:14" x14ac:dyDescent="0.25">
      <c r="G1019" t="str">
        <f t="shared" si="20"/>
        <v>Meridian R1 - Manchester</v>
      </c>
      <c r="H1019">
        <v>209</v>
      </c>
      <c r="I1019" t="s">
        <v>541</v>
      </c>
      <c r="J1019" t="s">
        <v>589</v>
      </c>
      <c r="K1019">
        <v>14</v>
      </c>
      <c r="L1019" t="s">
        <v>476</v>
      </c>
      <c r="M1019" t="s">
        <v>833</v>
      </c>
      <c r="N1019" s="6">
        <v>0.50069444444444444</v>
      </c>
    </row>
    <row r="1020" spans="7:14" x14ac:dyDescent="0.25">
      <c r="G1020" t="str">
        <f t="shared" si="20"/>
        <v>Meridian R1 - Manchester</v>
      </c>
      <c r="H1020">
        <v>209</v>
      </c>
      <c r="I1020" t="s">
        <v>541</v>
      </c>
      <c r="J1020" t="s">
        <v>589</v>
      </c>
      <c r="K1020">
        <v>14</v>
      </c>
      <c r="L1020" t="s">
        <v>476</v>
      </c>
      <c r="M1020" t="s">
        <v>833</v>
      </c>
      <c r="N1020" s="6">
        <v>0.80069444444444438</v>
      </c>
    </row>
    <row r="1021" spans="7:14" x14ac:dyDescent="0.25">
      <c r="G1021" t="str">
        <f t="shared" si="20"/>
        <v>Meridian R1 - Manchester</v>
      </c>
      <c r="H1021">
        <v>209</v>
      </c>
      <c r="I1021" t="s">
        <v>594</v>
      </c>
      <c r="J1021" t="s">
        <v>595</v>
      </c>
      <c r="K1021">
        <v>2</v>
      </c>
      <c r="L1021" t="s">
        <v>476</v>
      </c>
      <c r="M1021" t="s">
        <v>833</v>
      </c>
      <c r="N1021" s="6">
        <v>0.8340277777777777</v>
      </c>
    </row>
    <row r="1022" spans="7:14" x14ac:dyDescent="0.25">
      <c r="G1022" t="str">
        <f t="shared" si="20"/>
        <v>Acigne 2 Fricad. - Meridian E</v>
      </c>
      <c r="H1022">
        <v>210</v>
      </c>
      <c r="I1022" t="s">
        <v>774</v>
      </c>
      <c r="J1022" t="s">
        <v>775</v>
      </c>
      <c r="K1022">
        <v>8</v>
      </c>
      <c r="L1022" t="s">
        <v>484</v>
      </c>
      <c r="M1022" t="s">
        <v>833</v>
      </c>
      <c r="N1022" s="6">
        <v>3.4722222222222224E-2</v>
      </c>
    </row>
    <row r="1023" spans="7:14" x14ac:dyDescent="0.25">
      <c r="G1023" t="str">
        <f t="shared" si="20"/>
        <v>Acigne 2 Fricad. - Meridian E</v>
      </c>
      <c r="H1023">
        <v>210</v>
      </c>
      <c r="I1023" t="s">
        <v>756</v>
      </c>
      <c r="J1023" t="s">
        <v>757</v>
      </c>
      <c r="K1023">
        <v>5</v>
      </c>
      <c r="L1023" t="s">
        <v>484</v>
      </c>
      <c r="M1023" t="s">
        <v>833</v>
      </c>
      <c r="N1023" s="6">
        <v>7.4999999999999997E-2</v>
      </c>
    </row>
    <row r="1024" spans="7:14" x14ac:dyDescent="0.25">
      <c r="G1024" t="str">
        <f t="shared" si="20"/>
        <v>Acigne 2 Fricad. - Meridian E</v>
      </c>
      <c r="H1024">
        <v>210</v>
      </c>
      <c r="I1024" t="s">
        <v>797</v>
      </c>
      <c r="J1024" t="s">
        <v>798</v>
      </c>
      <c r="K1024">
        <v>4</v>
      </c>
      <c r="L1024" t="s">
        <v>495</v>
      </c>
      <c r="M1024" t="s">
        <v>833</v>
      </c>
      <c r="N1024" s="6">
        <v>0.14652777777777778</v>
      </c>
    </row>
    <row r="1025" spans="7:14" x14ac:dyDescent="0.25">
      <c r="G1025" t="str">
        <f t="shared" si="20"/>
        <v>Acigne 2 Fricad. - Meridian E</v>
      </c>
      <c r="H1025">
        <v>210</v>
      </c>
      <c r="I1025" t="s">
        <v>612</v>
      </c>
      <c r="J1025" t="s">
        <v>613</v>
      </c>
      <c r="K1025">
        <v>2</v>
      </c>
      <c r="L1025" t="s">
        <v>484</v>
      </c>
      <c r="M1025" t="s">
        <v>833</v>
      </c>
      <c r="N1025" s="6">
        <v>0.16388888888888889</v>
      </c>
    </row>
    <row r="1026" spans="7:14" x14ac:dyDescent="0.25">
      <c r="G1026" t="str">
        <f t="shared" si="20"/>
        <v>Acigne 2 Fricad. - Meridian E</v>
      </c>
      <c r="H1026">
        <v>210</v>
      </c>
      <c r="I1026" t="s">
        <v>434</v>
      </c>
      <c r="J1026" t="s">
        <v>799</v>
      </c>
      <c r="K1026">
        <v>6</v>
      </c>
      <c r="L1026" t="s">
        <v>484</v>
      </c>
      <c r="M1026" t="s">
        <v>833</v>
      </c>
      <c r="N1026" s="6">
        <v>0.19305555555555554</v>
      </c>
    </row>
    <row r="1027" spans="7:14" x14ac:dyDescent="0.25">
      <c r="G1027" t="str">
        <f t="shared" si="20"/>
        <v>Acigne 2 Fricad. - Meridian E</v>
      </c>
      <c r="H1027">
        <v>210</v>
      </c>
      <c r="J1027" t="s">
        <v>293</v>
      </c>
      <c r="K1027">
        <v>100</v>
      </c>
      <c r="L1027" t="s">
        <v>484</v>
      </c>
      <c r="M1027" t="s">
        <v>833</v>
      </c>
      <c r="N1027" s="6">
        <v>0.51736111111111105</v>
      </c>
    </row>
    <row r="1028" spans="7:14" x14ac:dyDescent="0.25">
      <c r="G1028" t="str">
        <f t="shared" si="20"/>
        <v>Acigne 2 Fricad. - Meridian E</v>
      </c>
      <c r="H1028">
        <v>210</v>
      </c>
      <c r="I1028" t="s">
        <v>524</v>
      </c>
      <c r="J1028" t="s">
        <v>741</v>
      </c>
      <c r="K1028">
        <v>6</v>
      </c>
      <c r="L1028" t="s">
        <v>495</v>
      </c>
      <c r="M1028" t="s">
        <v>833</v>
      </c>
      <c r="N1028" s="6">
        <v>0.59305555555555556</v>
      </c>
    </row>
    <row r="1029" spans="7:14" x14ac:dyDescent="0.25">
      <c r="G1029" t="str">
        <f t="shared" ref="G1029:G1092" si="21">VLOOKUP(H1029,$P$4:$U$161,6,FALSE)</f>
        <v>Vidra - Ieper</v>
      </c>
      <c r="H1029">
        <v>211</v>
      </c>
      <c r="I1029" t="s">
        <v>52</v>
      </c>
      <c r="J1029" t="s">
        <v>53</v>
      </c>
      <c r="K1029">
        <v>1</v>
      </c>
      <c r="L1029" t="s">
        <v>480</v>
      </c>
      <c r="M1029" t="s">
        <v>833</v>
      </c>
      <c r="N1029" s="6">
        <v>4.4444444444444446E-2</v>
      </c>
    </row>
    <row r="1030" spans="7:14" x14ac:dyDescent="0.25">
      <c r="G1030" t="str">
        <f t="shared" si="21"/>
        <v>Vidra - Ieper</v>
      </c>
      <c r="H1030">
        <v>211</v>
      </c>
      <c r="I1030" t="s">
        <v>57</v>
      </c>
      <c r="J1030" t="s">
        <v>56</v>
      </c>
      <c r="K1030">
        <v>8</v>
      </c>
      <c r="L1030" t="s">
        <v>480</v>
      </c>
      <c r="M1030" t="s">
        <v>833</v>
      </c>
      <c r="N1030" s="6">
        <v>6.3888888888888884E-2</v>
      </c>
    </row>
    <row r="1031" spans="7:14" x14ac:dyDescent="0.25">
      <c r="G1031" t="str">
        <f t="shared" si="21"/>
        <v>Vidra - Ieper</v>
      </c>
      <c r="H1031">
        <v>211</v>
      </c>
      <c r="I1031" t="s">
        <v>60</v>
      </c>
      <c r="J1031" t="s">
        <v>61</v>
      </c>
      <c r="K1031">
        <v>7</v>
      </c>
      <c r="L1031" t="s">
        <v>480</v>
      </c>
      <c r="M1031" t="s">
        <v>833</v>
      </c>
      <c r="N1031" s="6">
        <v>0.1125</v>
      </c>
    </row>
    <row r="1032" spans="7:14" x14ac:dyDescent="0.25">
      <c r="G1032" t="str">
        <f t="shared" si="21"/>
        <v>Vidra - Ieper</v>
      </c>
      <c r="H1032">
        <v>211</v>
      </c>
      <c r="I1032" t="s">
        <v>311</v>
      </c>
      <c r="J1032" t="s">
        <v>356</v>
      </c>
      <c r="K1032">
        <v>10</v>
      </c>
      <c r="L1032" t="s">
        <v>480</v>
      </c>
      <c r="M1032" t="s">
        <v>833</v>
      </c>
      <c r="N1032" s="6">
        <v>0.11458333333333333</v>
      </c>
    </row>
    <row r="1033" spans="7:14" x14ac:dyDescent="0.25">
      <c r="G1033" t="str">
        <f t="shared" si="21"/>
        <v>Vidra - Ieper</v>
      </c>
      <c r="H1033">
        <v>211</v>
      </c>
      <c r="J1033" t="s">
        <v>293</v>
      </c>
      <c r="K1033">
        <v>100</v>
      </c>
      <c r="L1033" t="s">
        <v>480</v>
      </c>
      <c r="M1033" t="s">
        <v>834</v>
      </c>
      <c r="N1033" s="6">
        <v>0.20347222222222219</v>
      </c>
    </row>
    <row r="1034" spans="7:14" x14ac:dyDescent="0.25">
      <c r="G1034" t="str">
        <f t="shared" si="21"/>
        <v>Vidra - Ieper</v>
      </c>
      <c r="H1034">
        <v>211</v>
      </c>
      <c r="I1034" t="s">
        <v>785</v>
      </c>
      <c r="J1034" t="s">
        <v>786</v>
      </c>
      <c r="K1034">
        <v>9</v>
      </c>
      <c r="L1034" t="s">
        <v>496</v>
      </c>
      <c r="M1034" t="s">
        <v>833</v>
      </c>
      <c r="N1034" s="6">
        <v>0.22847222222222222</v>
      </c>
    </row>
    <row r="1035" spans="7:14" x14ac:dyDescent="0.25">
      <c r="G1035" t="str">
        <f t="shared" si="21"/>
        <v>Vidra - Ieper</v>
      </c>
      <c r="H1035">
        <v>211</v>
      </c>
      <c r="I1035" t="s">
        <v>689</v>
      </c>
      <c r="J1035" t="s">
        <v>688</v>
      </c>
      <c r="K1035">
        <v>1</v>
      </c>
      <c r="L1035" t="s">
        <v>496</v>
      </c>
      <c r="M1035" t="s">
        <v>833</v>
      </c>
      <c r="N1035" s="6">
        <v>0.24374999999999999</v>
      </c>
    </row>
    <row r="1036" spans="7:14" x14ac:dyDescent="0.25">
      <c r="G1036" t="str">
        <f t="shared" si="21"/>
        <v>Vidra - Ieper</v>
      </c>
      <c r="H1036">
        <v>211</v>
      </c>
      <c r="I1036" t="s">
        <v>55</v>
      </c>
      <c r="J1036" t="s">
        <v>56</v>
      </c>
      <c r="K1036">
        <v>6</v>
      </c>
      <c r="L1036" t="s">
        <v>480</v>
      </c>
      <c r="M1036" t="s">
        <v>833</v>
      </c>
      <c r="N1036" s="6">
        <v>0.50138888888888888</v>
      </c>
    </row>
    <row r="1037" spans="7:14" x14ac:dyDescent="0.25">
      <c r="G1037" t="str">
        <f t="shared" si="21"/>
        <v>Vidra - Ieper</v>
      </c>
      <c r="H1037">
        <v>211</v>
      </c>
      <c r="I1037" t="s">
        <v>685</v>
      </c>
      <c r="J1037" t="s">
        <v>686</v>
      </c>
      <c r="K1037">
        <v>8</v>
      </c>
      <c r="L1037" t="s">
        <v>496</v>
      </c>
      <c r="M1037" t="s">
        <v>833</v>
      </c>
      <c r="N1037" s="6">
        <v>0.52083333333333337</v>
      </c>
    </row>
    <row r="1038" spans="7:14" x14ac:dyDescent="0.25">
      <c r="G1038" t="str">
        <f t="shared" si="21"/>
        <v>Vidra - Ieper</v>
      </c>
      <c r="H1038">
        <v>211</v>
      </c>
      <c r="I1038" t="s">
        <v>57</v>
      </c>
      <c r="J1038" t="s">
        <v>56</v>
      </c>
      <c r="K1038">
        <v>8</v>
      </c>
      <c r="L1038" t="s">
        <v>480</v>
      </c>
      <c r="M1038" t="s">
        <v>833</v>
      </c>
      <c r="N1038" s="6">
        <v>0.67291666666666661</v>
      </c>
    </row>
    <row r="1039" spans="7:14" x14ac:dyDescent="0.25">
      <c r="G1039" t="str">
        <f t="shared" si="21"/>
        <v>Vidra - Ieper</v>
      </c>
      <c r="H1039">
        <v>211</v>
      </c>
      <c r="I1039" t="s">
        <v>785</v>
      </c>
      <c r="J1039" t="s">
        <v>786</v>
      </c>
      <c r="K1039">
        <v>9</v>
      </c>
      <c r="L1039" t="s">
        <v>496</v>
      </c>
      <c r="M1039" t="s">
        <v>833</v>
      </c>
      <c r="N1039" s="6">
        <v>0.70138888888888884</v>
      </c>
    </row>
    <row r="1040" spans="7:14" x14ac:dyDescent="0.25">
      <c r="G1040" t="str">
        <f t="shared" si="21"/>
        <v>Bedford Raiders - KV Knudde A</v>
      </c>
      <c r="H1040">
        <v>212</v>
      </c>
      <c r="I1040" t="s">
        <v>582</v>
      </c>
      <c r="J1040" t="s">
        <v>583</v>
      </c>
      <c r="K1040">
        <v>7</v>
      </c>
      <c r="L1040" t="s">
        <v>472</v>
      </c>
      <c r="M1040" t="s">
        <v>833</v>
      </c>
      <c r="N1040" s="6">
        <v>1.5972222222222224E-2</v>
      </c>
    </row>
    <row r="1041" spans="7:14" x14ac:dyDescent="0.25">
      <c r="G1041" t="str">
        <f t="shared" si="21"/>
        <v>Bedford Raiders - KV Knudde A</v>
      </c>
      <c r="H1041">
        <v>212</v>
      </c>
      <c r="I1041" t="s">
        <v>582</v>
      </c>
      <c r="J1041" t="s">
        <v>583</v>
      </c>
      <c r="K1041">
        <v>7</v>
      </c>
      <c r="L1041" t="s">
        <v>472</v>
      </c>
      <c r="M1041" t="s">
        <v>834</v>
      </c>
      <c r="N1041" s="6">
        <v>0.16250000000000001</v>
      </c>
    </row>
    <row r="1042" spans="7:14" x14ac:dyDescent="0.25">
      <c r="G1042" t="str">
        <f t="shared" si="21"/>
        <v>Bedford Raiders - KV Knudde A</v>
      </c>
      <c r="H1042">
        <v>212</v>
      </c>
      <c r="I1042" t="s">
        <v>559</v>
      </c>
      <c r="J1042" t="s">
        <v>721</v>
      </c>
      <c r="K1042">
        <v>2</v>
      </c>
      <c r="L1042" t="s">
        <v>472</v>
      </c>
      <c r="M1042" t="s">
        <v>833</v>
      </c>
      <c r="N1042" s="6">
        <v>0.19722222222222222</v>
      </c>
    </row>
    <row r="1043" spans="7:14" x14ac:dyDescent="0.25">
      <c r="G1043" t="str">
        <f t="shared" si="21"/>
        <v>Bedford Raiders - KV Knudde A</v>
      </c>
      <c r="H1043">
        <v>212</v>
      </c>
      <c r="I1043" t="s">
        <v>722</v>
      </c>
      <c r="J1043" t="s">
        <v>723</v>
      </c>
      <c r="K1043">
        <v>3</v>
      </c>
      <c r="L1043" t="s">
        <v>472</v>
      </c>
      <c r="M1043" t="s">
        <v>833</v>
      </c>
      <c r="N1043" s="6">
        <v>0.37638888888888888</v>
      </c>
    </row>
    <row r="1044" spans="7:14" x14ac:dyDescent="0.25">
      <c r="G1044" t="str">
        <f t="shared" si="21"/>
        <v>Bedford Raiders - KV Knudde A</v>
      </c>
      <c r="H1044">
        <v>212</v>
      </c>
      <c r="I1044" t="s">
        <v>630</v>
      </c>
      <c r="J1044" t="s">
        <v>488</v>
      </c>
      <c r="K1044">
        <v>1</v>
      </c>
      <c r="L1044" t="s">
        <v>507</v>
      </c>
      <c r="M1044" t="s">
        <v>833</v>
      </c>
      <c r="N1044" s="6">
        <v>0.62986111111111109</v>
      </c>
    </row>
    <row r="1045" spans="7:14" x14ac:dyDescent="0.25">
      <c r="G1045" t="str">
        <f t="shared" si="21"/>
        <v>Bedford Raiders - KV Knudde A</v>
      </c>
      <c r="H1045">
        <v>212</v>
      </c>
      <c r="I1045" t="s">
        <v>582</v>
      </c>
      <c r="J1045" t="s">
        <v>583</v>
      </c>
      <c r="K1045">
        <v>7</v>
      </c>
      <c r="L1045" t="s">
        <v>472</v>
      </c>
      <c r="M1045" t="s">
        <v>833</v>
      </c>
      <c r="N1045" s="6">
        <v>0.65694444444444444</v>
      </c>
    </row>
    <row r="1046" spans="7:14" x14ac:dyDescent="0.25">
      <c r="G1046" t="str">
        <f t="shared" si="21"/>
        <v>Bedford Raiders - KV Knudde A</v>
      </c>
      <c r="H1046">
        <v>212</v>
      </c>
      <c r="I1046" t="s">
        <v>559</v>
      </c>
      <c r="J1046" t="s">
        <v>721</v>
      </c>
      <c r="K1046">
        <v>2</v>
      </c>
      <c r="L1046" t="s">
        <v>472</v>
      </c>
      <c r="M1046" t="s">
        <v>833</v>
      </c>
      <c r="N1046" s="6">
        <v>0.75555555555555554</v>
      </c>
    </row>
    <row r="1047" spans="7:14" x14ac:dyDescent="0.25">
      <c r="G1047" t="str">
        <f t="shared" si="21"/>
        <v>Dragon - TNT</v>
      </c>
      <c r="H1047">
        <v>213</v>
      </c>
      <c r="I1047" t="s">
        <v>587</v>
      </c>
      <c r="J1047" t="s">
        <v>588</v>
      </c>
      <c r="K1047">
        <v>6</v>
      </c>
      <c r="L1047" t="s">
        <v>475</v>
      </c>
      <c r="M1047" t="s">
        <v>833</v>
      </c>
      <c r="N1047" s="6">
        <v>0.13055555555555556</v>
      </c>
    </row>
    <row r="1048" spans="7:14" x14ac:dyDescent="0.25">
      <c r="G1048" t="str">
        <f t="shared" si="21"/>
        <v>Dragon - TNT</v>
      </c>
      <c r="H1048">
        <v>213</v>
      </c>
      <c r="I1048" t="s">
        <v>587</v>
      </c>
      <c r="J1048" t="s">
        <v>588</v>
      </c>
      <c r="K1048">
        <v>6</v>
      </c>
      <c r="L1048" t="s">
        <v>475</v>
      </c>
      <c r="M1048" t="s">
        <v>833</v>
      </c>
      <c r="N1048" s="6">
        <v>0.25277777777777777</v>
      </c>
    </row>
    <row r="1049" spans="7:14" x14ac:dyDescent="0.25">
      <c r="G1049" t="str">
        <f t="shared" si="21"/>
        <v>Dragon - TNT</v>
      </c>
      <c r="H1049">
        <v>213</v>
      </c>
      <c r="I1049" t="s">
        <v>539</v>
      </c>
      <c r="J1049" t="s">
        <v>540</v>
      </c>
      <c r="K1049">
        <v>5</v>
      </c>
      <c r="L1049" t="s">
        <v>511</v>
      </c>
      <c r="M1049" t="s">
        <v>833</v>
      </c>
      <c r="N1049" s="6">
        <v>0.31180555555555556</v>
      </c>
    </row>
    <row r="1050" spans="7:14" x14ac:dyDescent="0.25">
      <c r="G1050" t="str">
        <f t="shared" si="21"/>
        <v>Dragon - TNT</v>
      </c>
      <c r="H1050">
        <v>213</v>
      </c>
      <c r="I1050" t="s">
        <v>592</v>
      </c>
      <c r="J1050" t="s">
        <v>593</v>
      </c>
      <c r="K1050">
        <v>7</v>
      </c>
      <c r="L1050" t="s">
        <v>475</v>
      </c>
      <c r="M1050" t="s">
        <v>835</v>
      </c>
      <c r="N1050" s="6">
        <v>0.4284722222222222</v>
      </c>
    </row>
    <row r="1051" spans="7:14" x14ac:dyDescent="0.25">
      <c r="G1051" t="str">
        <f t="shared" si="21"/>
        <v>Dragon - TNT</v>
      </c>
      <c r="H1051">
        <v>213</v>
      </c>
      <c r="I1051" t="s">
        <v>590</v>
      </c>
      <c r="J1051" t="s">
        <v>591</v>
      </c>
      <c r="K1051">
        <v>3</v>
      </c>
      <c r="L1051" t="s">
        <v>475</v>
      </c>
      <c r="M1051" t="s">
        <v>833</v>
      </c>
      <c r="N1051" s="6">
        <v>0.47361111111111115</v>
      </c>
    </row>
    <row r="1052" spans="7:14" x14ac:dyDescent="0.25">
      <c r="G1052" t="str">
        <f t="shared" si="21"/>
        <v>Dragon - TNT</v>
      </c>
      <c r="H1052">
        <v>213</v>
      </c>
      <c r="I1052" t="s">
        <v>537</v>
      </c>
      <c r="J1052" t="s">
        <v>538</v>
      </c>
      <c r="K1052">
        <v>8</v>
      </c>
      <c r="L1052" t="s">
        <v>511</v>
      </c>
      <c r="M1052" t="s">
        <v>835</v>
      </c>
      <c r="N1052" s="6">
        <v>0.61944444444444446</v>
      </c>
    </row>
    <row r="1053" spans="7:14" x14ac:dyDescent="0.25">
      <c r="G1053" t="str">
        <f t="shared" si="21"/>
        <v>Dragon - TNT</v>
      </c>
      <c r="H1053">
        <v>213</v>
      </c>
      <c r="I1053" t="s">
        <v>541</v>
      </c>
      <c r="J1053" t="s">
        <v>542</v>
      </c>
      <c r="K1053">
        <v>2</v>
      </c>
      <c r="L1053" t="s">
        <v>511</v>
      </c>
      <c r="M1053" t="s">
        <v>833</v>
      </c>
      <c r="N1053" s="6">
        <v>0.68125000000000002</v>
      </c>
    </row>
    <row r="1054" spans="7:14" x14ac:dyDescent="0.25">
      <c r="G1054" t="str">
        <f t="shared" si="21"/>
        <v>Dragon - TNT</v>
      </c>
      <c r="H1054">
        <v>213</v>
      </c>
      <c r="I1054" t="s">
        <v>587</v>
      </c>
      <c r="J1054" t="s">
        <v>588</v>
      </c>
      <c r="K1054">
        <v>6</v>
      </c>
      <c r="L1054" t="s">
        <v>475</v>
      </c>
      <c r="M1054" t="s">
        <v>833</v>
      </c>
      <c r="N1054" s="6">
        <v>0.70416666666666661</v>
      </c>
    </row>
    <row r="1055" spans="7:14" x14ac:dyDescent="0.25">
      <c r="G1055" t="str">
        <f t="shared" si="21"/>
        <v>Meridian C - M. De Ruyter 1</v>
      </c>
      <c r="H1055">
        <v>215</v>
      </c>
      <c r="I1055" t="s">
        <v>706</v>
      </c>
      <c r="J1055" t="s">
        <v>707</v>
      </c>
      <c r="K1055">
        <v>6</v>
      </c>
      <c r="L1055" t="s">
        <v>456</v>
      </c>
      <c r="M1055" t="s">
        <v>833</v>
      </c>
      <c r="N1055" s="6">
        <v>5.8333333333333327E-2</v>
      </c>
    </row>
    <row r="1056" spans="7:14" x14ac:dyDescent="0.25">
      <c r="G1056" t="str">
        <f t="shared" si="21"/>
        <v>Meridian C - M. De Ruyter 1</v>
      </c>
      <c r="H1056">
        <v>215</v>
      </c>
      <c r="I1056" t="s">
        <v>706</v>
      </c>
      <c r="J1056" t="s">
        <v>707</v>
      </c>
      <c r="K1056">
        <v>6</v>
      </c>
      <c r="L1056" t="s">
        <v>456</v>
      </c>
      <c r="M1056" t="s">
        <v>833</v>
      </c>
      <c r="N1056" s="6">
        <v>8.1250000000000003E-2</v>
      </c>
    </row>
    <row r="1057" spans="7:14" x14ac:dyDescent="0.25">
      <c r="G1057" t="str">
        <f t="shared" si="21"/>
        <v>Meridian C - M. De Ruyter 1</v>
      </c>
      <c r="H1057">
        <v>215</v>
      </c>
      <c r="I1057" t="s">
        <v>524</v>
      </c>
      <c r="J1057" t="s">
        <v>525</v>
      </c>
      <c r="K1057">
        <v>3</v>
      </c>
      <c r="L1057" t="s">
        <v>456</v>
      </c>
      <c r="M1057" t="s">
        <v>833</v>
      </c>
      <c r="N1057" s="6">
        <v>0.27569444444444446</v>
      </c>
    </row>
    <row r="1058" spans="7:14" x14ac:dyDescent="0.25">
      <c r="G1058" t="str">
        <f t="shared" si="21"/>
        <v>Meridian C - M. De Ruyter 1</v>
      </c>
      <c r="H1058">
        <v>215</v>
      </c>
      <c r="I1058" t="s">
        <v>529</v>
      </c>
      <c r="J1058" t="s">
        <v>530</v>
      </c>
      <c r="K1058">
        <v>4</v>
      </c>
      <c r="L1058" t="s">
        <v>456</v>
      </c>
      <c r="M1058" t="s">
        <v>833</v>
      </c>
      <c r="N1058" s="6">
        <v>0.4375</v>
      </c>
    </row>
    <row r="1059" spans="7:14" x14ac:dyDescent="0.25">
      <c r="G1059" t="str">
        <f t="shared" si="21"/>
        <v>Meridian C - M. De Ruyter 1</v>
      </c>
      <c r="H1059">
        <v>215</v>
      </c>
      <c r="I1059" t="s">
        <v>526</v>
      </c>
      <c r="J1059" t="s">
        <v>527</v>
      </c>
      <c r="K1059">
        <v>2</v>
      </c>
      <c r="L1059" t="s">
        <v>456</v>
      </c>
      <c r="M1059" t="s">
        <v>833</v>
      </c>
      <c r="N1059" s="6">
        <v>0.4680555555555555</v>
      </c>
    </row>
    <row r="1060" spans="7:14" x14ac:dyDescent="0.25">
      <c r="G1060" t="str">
        <f t="shared" si="21"/>
        <v>Meridian C - M. De Ruyter 1</v>
      </c>
      <c r="H1060">
        <v>215</v>
      </c>
      <c r="I1060" t="s">
        <v>36</v>
      </c>
      <c r="J1060" t="s">
        <v>532</v>
      </c>
      <c r="K1060">
        <v>5</v>
      </c>
      <c r="L1060" t="s">
        <v>458</v>
      </c>
      <c r="M1060" t="s">
        <v>833</v>
      </c>
      <c r="N1060" s="6">
        <v>0.50208333333333333</v>
      </c>
    </row>
    <row r="1061" spans="7:14" x14ac:dyDescent="0.25">
      <c r="G1061" t="str">
        <f t="shared" si="21"/>
        <v>Meridian C - M. De Ruyter 1</v>
      </c>
      <c r="H1061">
        <v>215</v>
      </c>
      <c r="I1061" t="s">
        <v>526</v>
      </c>
      <c r="J1061" t="s">
        <v>527</v>
      </c>
      <c r="K1061">
        <v>2</v>
      </c>
      <c r="L1061" t="s">
        <v>456</v>
      </c>
      <c r="M1061" t="s">
        <v>833</v>
      </c>
      <c r="N1061" s="6">
        <v>0.79791666666666661</v>
      </c>
    </row>
    <row r="1062" spans="7:14" x14ac:dyDescent="0.25">
      <c r="G1062" t="str">
        <f t="shared" si="21"/>
        <v>Meridian C - M. De Ruyter 1</v>
      </c>
      <c r="H1062">
        <v>216</v>
      </c>
      <c r="I1062" t="s">
        <v>725</v>
      </c>
      <c r="J1062" t="s">
        <v>566</v>
      </c>
      <c r="K1062">
        <v>8</v>
      </c>
      <c r="L1062" t="s">
        <v>468</v>
      </c>
      <c r="M1062" t="s">
        <v>833</v>
      </c>
      <c r="N1062" s="6">
        <v>0</v>
      </c>
    </row>
    <row r="1063" spans="7:14" x14ac:dyDescent="0.25">
      <c r="G1063" t="str">
        <f t="shared" si="21"/>
        <v>Meridian C - M. De Ruyter 1</v>
      </c>
      <c r="H1063">
        <v>216</v>
      </c>
      <c r="I1063" t="s">
        <v>148</v>
      </c>
      <c r="J1063" t="s">
        <v>800</v>
      </c>
      <c r="K1063">
        <v>1</v>
      </c>
      <c r="L1063" t="s">
        <v>470</v>
      </c>
      <c r="M1063" t="s">
        <v>833</v>
      </c>
      <c r="N1063" s="6">
        <v>6.2499999999999995E-3</v>
      </c>
    </row>
    <row r="1064" spans="7:14" x14ac:dyDescent="0.25">
      <c r="G1064" t="str">
        <f t="shared" si="21"/>
        <v>Meridian C - M. De Ruyter 1</v>
      </c>
      <c r="H1064">
        <v>216</v>
      </c>
      <c r="I1064" t="s">
        <v>83</v>
      </c>
      <c r="J1064" t="s">
        <v>570</v>
      </c>
      <c r="K1064">
        <v>4</v>
      </c>
      <c r="L1064" t="s">
        <v>468</v>
      </c>
      <c r="M1064" t="s">
        <v>833</v>
      </c>
      <c r="N1064" s="6">
        <v>0.5</v>
      </c>
    </row>
    <row r="1065" spans="7:14" x14ac:dyDescent="0.25">
      <c r="G1065" t="str">
        <f t="shared" si="21"/>
        <v>Meridian C - M. De Ruyter 1</v>
      </c>
      <c r="H1065">
        <v>216</v>
      </c>
      <c r="I1065" t="s">
        <v>565</v>
      </c>
      <c r="J1065" t="s">
        <v>566</v>
      </c>
      <c r="K1065">
        <v>7</v>
      </c>
      <c r="L1065" t="s">
        <v>468</v>
      </c>
      <c r="M1065" t="s">
        <v>833</v>
      </c>
      <c r="N1065" s="6">
        <v>0.58680555555555558</v>
      </c>
    </row>
    <row r="1066" spans="7:14" x14ac:dyDescent="0.25">
      <c r="G1066" t="str">
        <f t="shared" si="21"/>
        <v>Meridian C - M. De Ruyter 1</v>
      </c>
      <c r="H1066">
        <v>216</v>
      </c>
      <c r="I1066" t="s">
        <v>580</v>
      </c>
      <c r="J1066" t="s">
        <v>581</v>
      </c>
      <c r="K1066">
        <v>8</v>
      </c>
      <c r="L1066" t="s">
        <v>470</v>
      </c>
      <c r="M1066" t="s">
        <v>833</v>
      </c>
      <c r="N1066" s="6">
        <v>0.62291666666666667</v>
      </c>
    </row>
    <row r="1067" spans="7:14" x14ac:dyDescent="0.25">
      <c r="G1067" t="str">
        <f t="shared" si="21"/>
        <v>Meridian C - M. De Ruyter 1</v>
      </c>
      <c r="H1067">
        <v>216</v>
      </c>
      <c r="I1067" t="s">
        <v>580</v>
      </c>
      <c r="J1067" t="s">
        <v>581</v>
      </c>
      <c r="K1067">
        <v>8</v>
      </c>
      <c r="L1067" t="s">
        <v>470</v>
      </c>
      <c r="M1067" t="s">
        <v>833</v>
      </c>
      <c r="N1067" s="6">
        <v>0.73125000000000007</v>
      </c>
    </row>
    <row r="1068" spans="7:14" x14ac:dyDescent="0.25">
      <c r="G1068" t="str">
        <f t="shared" si="21"/>
        <v>Acigne 1 - Rijnland A</v>
      </c>
      <c r="H1068">
        <v>217</v>
      </c>
      <c r="J1068" t="s">
        <v>293</v>
      </c>
      <c r="K1068">
        <v>100</v>
      </c>
      <c r="L1068" t="s">
        <v>487</v>
      </c>
      <c r="M1068" t="s">
        <v>833</v>
      </c>
      <c r="N1068" s="6">
        <v>2.7777777777777779E-3</v>
      </c>
    </row>
    <row r="1069" spans="7:14" x14ac:dyDescent="0.25">
      <c r="G1069" t="str">
        <f t="shared" si="21"/>
        <v>Acigne 1 - Rijnland A</v>
      </c>
      <c r="H1069">
        <v>217</v>
      </c>
      <c r="J1069" t="s">
        <v>293</v>
      </c>
      <c r="K1069">
        <v>100</v>
      </c>
      <c r="L1069" t="s">
        <v>487</v>
      </c>
      <c r="M1069" t="s">
        <v>833</v>
      </c>
      <c r="N1069" s="6">
        <v>3.472222222222222E-3</v>
      </c>
    </row>
    <row r="1070" spans="7:14" x14ac:dyDescent="0.25">
      <c r="G1070" t="str">
        <f t="shared" si="21"/>
        <v>Acigne 1 - Rijnland A</v>
      </c>
      <c r="H1070">
        <v>217</v>
      </c>
      <c r="J1070" t="s">
        <v>293</v>
      </c>
      <c r="K1070">
        <v>100</v>
      </c>
      <c r="L1070" t="s">
        <v>478</v>
      </c>
      <c r="M1070" t="s">
        <v>833</v>
      </c>
      <c r="N1070" s="6">
        <v>4.1666666666666666E-3</v>
      </c>
    </row>
    <row r="1071" spans="7:14" x14ac:dyDescent="0.25">
      <c r="G1071" t="str">
        <f t="shared" si="21"/>
        <v>Acigne 1 - Rijnland A</v>
      </c>
      <c r="H1071">
        <v>217</v>
      </c>
      <c r="J1071" t="s">
        <v>293</v>
      </c>
      <c r="K1071">
        <v>100</v>
      </c>
      <c r="L1071" t="s">
        <v>487</v>
      </c>
      <c r="M1071" t="s">
        <v>833</v>
      </c>
      <c r="N1071" s="6">
        <v>0.41666666666666669</v>
      </c>
    </row>
    <row r="1072" spans="7:14" x14ac:dyDescent="0.25">
      <c r="G1072" t="str">
        <f t="shared" si="21"/>
        <v>Acigne 1 - Rijnland A</v>
      </c>
      <c r="H1072">
        <v>217</v>
      </c>
      <c r="J1072" t="s">
        <v>293</v>
      </c>
      <c r="K1072">
        <v>100</v>
      </c>
      <c r="L1072" t="s">
        <v>478</v>
      </c>
      <c r="M1072" t="s">
        <v>833</v>
      </c>
      <c r="N1072" s="6">
        <v>0.41736111111111113</v>
      </c>
    </row>
    <row r="1073" spans="7:14" x14ac:dyDescent="0.25">
      <c r="G1073" t="str">
        <f t="shared" si="21"/>
        <v>Acigne 1 - Rijnland A</v>
      </c>
      <c r="H1073">
        <v>217</v>
      </c>
      <c r="J1073" t="s">
        <v>293</v>
      </c>
      <c r="K1073">
        <v>100</v>
      </c>
      <c r="L1073" t="s">
        <v>487</v>
      </c>
      <c r="M1073" t="s">
        <v>833</v>
      </c>
      <c r="N1073" s="6">
        <v>0.41736111111111113</v>
      </c>
    </row>
    <row r="1074" spans="7:14" x14ac:dyDescent="0.25">
      <c r="G1074" t="str">
        <f t="shared" si="21"/>
        <v>Viking Amsterd. - Gekko 1</v>
      </c>
      <c r="H1074">
        <v>218</v>
      </c>
      <c r="I1074" t="s">
        <v>657</v>
      </c>
      <c r="J1074" t="s">
        <v>658</v>
      </c>
      <c r="K1074">
        <v>1</v>
      </c>
      <c r="L1074" t="s">
        <v>493</v>
      </c>
      <c r="M1074" t="s">
        <v>833</v>
      </c>
      <c r="N1074" s="6">
        <v>5.1388888888888894E-2</v>
      </c>
    </row>
    <row r="1075" spans="7:14" x14ac:dyDescent="0.25">
      <c r="G1075" t="str">
        <f t="shared" si="21"/>
        <v>Viking Amsterd. - Gekko 1</v>
      </c>
      <c r="H1075">
        <v>218</v>
      </c>
      <c r="I1075" t="s">
        <v>801</v>
      </c>
      <c r="J1075" t="s">
        <v>802</v>
      </c>
      <c r="K1075">
        <v>4</v>
      </c>
      <c r="L1075" t="s">
        <v>493</v>
      </c>
      <c r="M1075" t="s">
        <v>833</v>
      </c>
      <c r="N1075" s="6">
        <v>0.11388888888888889</v>
      </c>
    </row>
    <row r="1076" spans="7:14" x14ac:dyDescent="0.25">
      <c r="G1076" t="str">
        <f t="shared" si="21"/>
        <v>Viking Amsterd. - Gekko 1</v>
      </c>
      <c r="H1076">
        <v>218</v>
      </c>
      <c r="I1076" t="s">
        <v>771</v>
      </c>
      <c r="J1076" t="s">
        <v>772</v>
      </c>
      <c r="K1076">
        <v>8</v>
      </c>
      <c r="L1076" t="s">
        <v>493</v>
      </c>
      <c r="M1076" t="s">
        <v>833</v>
      </c>
      <c r="N1076" s="6">
        <v>0.24513888888888888</v>
      </c>
    </row>
    <row r="1077" spans="7:14" x14ac:dyDescent="0.25">
      <c r="G1077" t="str">
        <f t="shared" si="21"/>
        <v>Viking Amsterd. - Gekko 1</v>
      </c>
      <c r="H1077">
        <v>218</v>
      </c>
      <c r="I1077" t="s">
        <v>308</v>
      </c>
      <c r="J1077" t="s">
        <v>773</v>
      </c>
      <c r="K1077">
        <v>5</v>
      </c>
      <c r="L1077" t="s">
        <v>493</v>
      </c>
      <c r="M1077" t="s">
        <v>833</v>
      </c>
      <c r="N1077" s="6">
        <v>0.28819444444444448</v>
      </c>
    </row>
    <row r="1078" spans="7:14" x14ac:dyDescent="0.25">
      <c r="G1078" t="str">
        <f t="shared" si="21"/>
        <v>Viking Amsterd. - Gekko 1</v>
      </c>
      <c r="H1078">
        <v>218</v>
      </c>
      <c r="I1078" t="s">
        <v>659</v>
      </c>
      <c r="J1078" t="s">
        <v>660</v>
      </c>
      <c r="K1078">
        <v>7</v>
      </c>
      <c r="L1078" t="s">
        <v>493</v>
      </c>
      <c r="M1078" t="s">
        <v>833</v>
      </c>
      <c r="N1078" s="6">
        <v>0.45624999999999999</v>
      </c>
    </row>
    <row r="1079" spans="7:14" x14ac:dyDescent="0.25">
      <c r="G1079" t="str">
        <f t="shared" si="21"/>
        <v>Viking Amsterd. - Gekko 1</v>
      </c>
      <c r="H1079">
        <v>218</v>
      </c>
      <c r="I1079" t="s">
        <v>543</v>
      </c>
      <c r="J1079" t="s">
        <v>544</v>
      </c>
      <c r="K1079">
        <v>1</v>
      </c>
      <c r="L1079" t="s">
        <v>462</v>
      </c>
      <c r="M1079" t="s">
        <v>833</v>
      </c>
      <c r="N1079" s="6">
        <v>0.52638888888888891</v>
      </c>
    </row>
    <row r="1080" spans="7:14" x14ac:dyDescent="0.25">
      <c r="G1080" t="str">
        <f t="shared" si="21"/>
        <v>Viking Amsterd. - Gekko 1</v>
      </c>
      <c r="H1080">
        <v>218</v>
      </c>
      <c r="I1080" t="s">
        <v>545</v>
      </c>
      <c r="J1080" t="s">
        <v>546</v>
      </c>
      <c r="K1080">
        <v>2</v>
      </c>
      <c r="L1080" t="s">
        <v>462</v>
      </c>
      <c r="M1080" t="s">
        <v>833</v>
      </c>
      <c r="N1080" s="6">
        <v>0.57708333333333328</v>
      </c>
    </row>
    <row r="1081" spans="7:14" x14ac:dyDescent="0.25">
      <c r="G1081" t="str">
        <f t="shared" si="21"/>
        <v>Viking Amsterd. - Gekko 1</v>
      </c>
      <c r="H1081">
        <v>218</v>
      </c>
      <c r="I1081" t="s">
        <v>657</v>
      </c>
      <c r="J1081" t="s">
        <v>658</v>
      </c>
      <c r="K1081">
        <v>1</v>
      </c>
      <c r="L1081" t="s">
        <v>493</v>
      </c>
      <c r="M1081" t="s">
        <v>833</v>
      </c>
      <c r="N1081" s="6">
        <v>0.67499999999999993</v>
      </c>
    </row>
    <row r="1082" spans="7:14" x14ac:dyDescent="0.25">
      <c r="G1082" t="str">
        <f t="shared" si="21"/>
        <v>Viking Amsterd. - Gekko 1</v>
      </c>
      <c r="H1082">
        <v>218</v>
      </c>
      <c r="I1082" t="s">
        <v>767</v>
      </c>
      <c r="J1082" t="s">
        <v>768</v>
      </c>
      <c r="K1082">
        <v>3</v>
      </c>
      <c r="L1082" t="s">
        <v>493</v>
      </c>
      <c r="M1082" t="s">
        <v>833</v>
      </c>
      <c r="N1082" s="6">
        <v>0.71944444444444444</v>
      </c>
    </row>
    <row r="1083" spans="7:14" x14ac:dyDescent="0.25">
      <c r="G1083" t="str">
        <f t="shared" si="21"/>
        <v>Rijnland B - Groningen B</v>
      </c>
      <c r="H1083">
        <v>219</v>
      </c>
      <c r="I1083" t="s">
        <v>561</v>
      </c>
      <c r="J1083" t="s">
        <v>562</v>
      </c>
      <c r="K1083">
        <v>17</v>
      </c>
      <c r="L1083" t="s">
        <v>465</v>
      </c>
      <c r="M1083" t="s">
        <v>833</v>
      </c>
      <c r="N1083" s="6">
        <v>8.4027777777777771E-2</v>
      </c>
    </row>
    <row r="1084" spans="7:14" x14ac:dyDescent="0.25">
      <c r="G1084" t="str">
        <f t="shared" si="21"/>
        <v>Rijnland B - Groningen B</v>
      </c>
      <c r="H1084">
        <v>219</v>
      </c>
      <c r="I1084" t="s">
        <v>157</v>
      </c>
      <c r="J1084" t="s">
        <v>158</v>
      </c>
      <c r="K1084">
        <v>6</v>
      </c>
      <c r="L1084" t="s">
        <v>149</v>
      </c>
      <c r="M1084" t="s">
        <v>833</v>
      </c>
      <c r="N1084" s="6">
        <v>0.1013888888888889</v>
      </c>
    </row>
    <row r="1085" spans="7:14" x14ac:dyDescent="0.25">
      <c r="G1085" t="str">
        <f t="shared" si="21"/>
        <v>Rijnland B - Groningen B</v>
      </c>
      <c r="H1085">
        <v>219</v>
      </c>
      <c r="I1085" t="s">
        <v>432</v>
      </c>
      <c r="J1085" t="s">
        <v>557</v>
      </c>
      <c r="K1085">
        <v>7</v>
      </c>
      <c r="L1085" t="s">
        <v>465</v>
      </c>
      <c r="M1085" t="s">
        <v>833</v>
      </c>
      <c r="N1085" s="6">
        <v>0.14027777777777778</v>
      </c>
    </row>
    <row r="1086" spans="7:14" x14ac:dyDescent="0.25">
      <c r="G1086" t="str">
        <f t="shared" si="21"/>
        <v>Rijnland B - Groningen B</v>
      </c>
      <c r="H1086">
        <v>219</v>
      </c>
      <c r="I1086" t="s">
        <v>561</v>
      </c>
      <c r="J1086" t="s">
        <v>562</v>
      </c>
      <c r="K1086">
        <v>17</v>
      </c>
      <c r="L1086" t="s">
        <v>465</v>
      </c>
      <c r="M1086" t="s">
        <v>833</v>
      </c>
      <c r="N1086" s="6">
        <v>0.22361111111111109</v>
      </c>
    </row>
    <row r="1087" spans="7:14" x14ac:dyDescent="0.25">
      <c r="G1087" t="str">
        <f t="shared" si="21"/>
        <v>Rijnland B - Groningen B</v>
      </c>
      <c r="H1087">
        <v>219</v>
      </c>
      <c r="I1087" t="s">
        <v>432</v>
      </c>
      <c r="J1087" t="s">
        <v>557</v>
      </c>
      <c r="K1087">
        <v>7</v>
      </c>
      <c r="L1087" t="s">
        <v>465</v>
      </c>
      <c r="M1087" t="s">
        <v>833</v>
      </c>
      <c r="N1087" s="6">
        <v>0.29652777777777778</v>
      </c>
    </row>
    <row r="1088" spans="7:14" x14ac:dyDescent="0.25">
      <c r="G1088" t="str">
        <f t="shared" si="21"/>
        <v>Rijnland B - Groningen B</v>
      </c>
      <c r="H1088">
        <v>219</v>
      </c>
      <c r="I1088" t="s">
        <v>150</v>
      </c>
      <c r="J1088" t="s">
        <v>151</v>
      </c>
      <c r="K1088">
        <v>16</v>
      </c>
      <c r="L1088" t="s">
        <v>149</v>
      </c>
      <c r="M1088" t="s">
        <v>834</v>
      </c>
      <c r="N1088" s="6">
        <v>0.31180555555555556</v>
      </c>
    </row>
    <row r="1089" spans="7:14" x14ac:dyDescent="0.25">
      <c r="G1089" t="str">
        <f t="shared" si="21"/>
        <v>Rijnland B - Groningen B</v>
      </c>
      <c r="H1089">
        <v>219</v>
      </c>
      <c r="I1089" t="s">
        <v>150</v>
      </c>
      <c r="J1089" t="s">
        <v>151</v>
      </c>
      <c r="K1089">
        <v>16</v>
      </c>
      <c r="L1089" t="s">
        <v>149</v>
      </c>
      <c r="M1089" t="s">
        <v>834</v>
      </c>
      <c r="N1089" s="6">
        <v>0.31944444444444448</v>
      </c>
    </row>
    <row r="1090" spans="7:14" x14ac:dyDescent="0.25">
      <c r="G1090" t="str">
        <f t="shared" si="21"/>
        <v>Rijnland B - Groningen B</v>
      </c>
      <c r="H1090">
        <v>219</v>
      </c>
      <c r="I1090" t="s">
        <v>150</v>
      </c>
      <c r="J1090" t="s">
        <v>151</v>
      </c>
      <c r="K1090">
        <v>16</v>
      </c>
      <c r="L1090" t="s">
        <v>149</v>
      </c>
      <c r="M1090" t="s">
        <v>835</v>
      </c>
      <c r="N1090" s="6">
        <v>0.32013888888888892</v>
      </c>
    </row>
    <row r="1091" spans="7:14" x14ac:dyDescent="0.25">
      <c r="G1091" t="str">
        <f t="shared" si="21"/>
        <v>Rijnland B - Groningen B</v>
      </c>
      <c r="H1091">
        <v>219</v>
      </c>
      <c r="I1091" t="s">
        <v>432</v>
      </c>
      <c r="J1091" t="s">
        <v>557</v>
      </c>
      <c r="K1091">
        <v>7</v>
      </c>
      <c r="L1091" t="s">
        <v>465</v>
      </c>
      <c r="M1091" t="s">
        <v>833</v>
      </c>
      <c r="N1091" s="6">
        <v>0.32291666666666669</v>
      </c>
    </row>
    <row r="1092" spans="7:14" x14ac:dyDescent="0.25">
      <c r="G1092" t="str">
        <f t="shared" si="21"/>
        <v>Rijnland B - Groningen B</v>
      </c>
      <c r="H1092">
        <v>219</v>
      </c>
      <c r="I1092" t="s">
        <v>34</v>
      </c>
      <c r="J1092" t="s">
        <v>553</v>
      </c>
      <c r="K1092">
        <v>9</v>
      </c>
      <c r="L1092" t="s">
        <v>465</v>
      </c>
      <c r="M1092" t="s">
        <v>833</v>
      </c>
      <c r="N1092" s="6">
        <v>0.35347222222222219</v>
      </c>
    </row>
    <row r="1093" spans="7:14" x14ac:dyDescent="0.25">
      <c r="G1093" t="str">
        <f t="shared" ref="G1093:G1156" si="22">VLOOKUP(H1093,$P$4:$U$161,6,FALSE)</f>
        <v>Rijnland B - Groningen B</v>
      </c>
      <c r="H1093">
        <v>219</v>
      </c>
      <c r="I1093" t="s">
        <v>210</v>
      </c>
      <c r="J1093" t="s">
        <v>560</v>
      </c>
      <c r="K1093">
        <v>19</v>
      </c>
      <c r="L1093" t="s">
        <v>465</v>
      </c>
      <c r="M1093" t="s">
        <v>834</v>
      </c>
      <c r="N1093" s="6">
        <v>0.35416666666666669</v>
      </c>
    </row>
    <row r="1094" spans="7:14" x14ac:dyDescent="0.25">
      <c r="G1094" t="str">
        <f t="shared" si="22"/>
        <v>Rijnland B - Groningen B</v>
      </c>
      <c r="H1094">
        <v>219</v>
      </c>
      <c r="I1094" t="s">
        <v>803</v>
      </c>
      <c r="J1094" t="s">
        <v>804</v>
      </c>
      <c r="K1094">
        <v>8</v>
      </c>
      <c r="L1094" t="s">
        <v>465</v>
      </c>
      <c r="M1094" t="s">
        <v>833</v>
      </c>
      <c r="N1094" s="6">
        <v>0.40347222222222223</v>
      </c>
    </row>
    <row r="1095" spans="7:14" x14ac:dyDescent="0.25">
      <c r="G1095" t="str">
        <f t="shared" si="22"/>
        <v>Rijnland B - Groningen B</v>
      </c>
      <c r="H1095">
        <v>219</v>
      </c>
      <c r="I1095" t="s">
        <v>51</v>
      </c>
      <c r="J1095" t="s">
        <v>277</v>
      </c>
      <c r="K1095">
        <v>12</v>
      </c>
      <c r="L1095" t="s">
        <v>149</v>
      </c>
      <c r="M1095" t="s">
        <v>834</v>
      </c>
      <c r="N1095" s="6">
        <v>0.43958333333333338</v>
      </c>
    </row>
    <row r="1096" spans="7:14" x14ac:dyDescent="0.25">
      <c r="G1096" t="str">
        <f t="shared" si="22"/>
        <v>Rijnland B - Groningen B</v>
      </c>
      <c r="H1096">
        <v>219</v>
      </c>
      <c r="I1096" t="s">
        <v>34</v>
      </c>
      <c r="J1096" t="s">
        <v>553</v>
      </c>
      <c r="K1096">
        <v>9</v>
      </c>
      <c r="L1096" t="s">
        <v>465</v>
      </c>
      <c r="M1096" t="s">
        <v>833</v>
      </c>
      <c r="N1096" s="6">
        <v>0.46736111111111112</v>
      </c>
    </row>
    <row r="1097" spans="7:14" x14ac:dyDescent="0.25">
      <c r="G1097" t="str">
        <f t="shared" si="22"/>
        <v>Rijnland B - Groningen B</v>
      </c>
      <c r="H1097">
        <v>219</v>
      </c>
      <c r="I1097" t="s">
        <v>561</v>
      </c>
      <c r="J1097" t="s">
        <v>562</v>
      </c>
      <c r="K1097">
        <v>17</v>
      </c>
      <c r="L1097" t="s">
        <v>465</v>
      </c>
      <c r="M1097" t="s">
        <v>833</v>
      </c>
      <c r="N1097" s="6">
        <v>0.65972222222222221</v>
      </c>
    </row>
    <row r="1098" spans="7:14" x14ac:dyDescent="0.25">
      <c r="G1098" t="str">
        <f t="shared" si="22"/>
        <v>Rijnland B - Groningen B</v>
      </c>
      <c r="H1098">
        <v>219</v>
      </c>
      <c r="I1098" t="s">
        <v>805</v>
      </c>
      <c r="J1098" t="s">
        <v>806</v>
      </c>
      <c r="K1098">
        <v>3</v>
      </c>
      <c r="L1098" t="s">
        <v>465</v>
      </c>
      <c r="M1098" t="s">
        <v>833</v>
      </c>
      <c r="N1098" s="6">
        <v>0.75486111111111109</v>
      </c>
    </row>
    <row r="1099" spans="7:14" x14ac:dyDescent="0.25">
      <c r="G1099" t="str">
        <f t="shared" si="22"/>
        <v>Rijnland B - Groningen B</v>
      </c>
      <c r="H1099">
        <v>219</v>
      </c>
      <c r="I1099" t="s">
        <v>221</v>
      </c>
      <c r="J1099" t="s">
        <v>220</v>
      </c>
      <c r="K1099">
        <v>5</v>
      </c>
      <c r="L1099" t="s">
        <v>149</v>
      </c>
      <c r="M1099" t="s">
        <v>833</v>
      </c>
      <c r="N1099" s="6">
        <v>0.83333333333333337</v>
      </c>
    </row>
    <row r="1100" spans="7:14" x14ac:dyDescent="0.25">
      <c r="G1100" t="str">
        <f t="shared" si="22"/>
        <v>Viking Venlo B - RKV 2</v>
      </c>
      <c r="H1100">
        <v>221</v>
      </c>
      <c r="I1100" t="s">
        <v>604</v>
      </c>
      <c r="J1100" t="s">
        <v>605</v>
      </c>
      <c r="K1100">
        <v>3</v>
      </c>
      <c r="L1100" t="s">
        <v>481</v>
      </c>
      <c r="M1100" t="s">
        <v>834</v>
      </c>
      <c r="N1100" s="6">
        <v>0.12638888888888888</v>
      </c>
    </row>
    <row r="1101" spans="7:14" x14ac:dyDescent="0.25">
      <c r="G1101" t="str">
        <f t="shared" si="22"/>
        <v>Viking Venlo B - RKV 2</v>
      </c>
      <c r="H1101">
        <v>221</v>
      </c>
      <c r="I1101" t="s">
        <v>807</v>
      </c>
      <c r="J1101" t="s">
        <v>721</v>
      </c>
      <c r="K1101">
        <v>4</v>
      </c>
      <c r="L1101" t="s">
        <v>483</v>
      </c>
      <c r="M1101" t="s">
        <v>833</v>
      </c>
      <c r="N1101" s="6">
        <v>0.13819444444444443</v>
      </c>
    </row>
    <row r="1102" spans="7:14" x14ac:dyDescent="0.25">
      <c r="G1102" t="str">
        <f t="shared" si="22"/>
        <v>Viking Venlo B - RKV 2</v>
      </c>
      <c r="H1102">
        <v>221</v>
      </c>
      <c r="I1102" t="s">
        <v>330</v>
      </c>
      <c r="J1102" t="s">
        <v>733</v>
      </c>
      <c r="K1102">
        <v>14</v>
      </c>
      <c r="L1102" t="s">
        <v>481</v>
      </c>
      <c r="M1102" t="s">
        <v>833</v>
      </c>
      <c r="N1102" s="6">
        <v>0.19305555555555554</v>
      </c>
    </row>
    <row r="1103" spans="7:14" x14ac:dyDescent="0.25">
      <c r="G1103" t="str">
        <f t="shared" si="22"/>
        <v>Viking Venlo B - RKV 2</v>
      </c>
      <c r="H1103">
        <v>221</v>
      </c>
      <c r="I1103" t="s">
        <v>88</v>
      </c>
      <c r="J1103" t="s">
        <v>614</v>
      </c>
      <c r="K1103">
        <v>3</v>
      </c>
      <c r="L1103" t="s">
        <v>483</v>
      </c>
      <c r="M1103" t="s">
        <v>833</v>
      </c>
      <c r="N1103" s="6">
        <v>0.2298611111111111</v>
      </c>
    </row>
    <row r="1104" spans="7:14" x14ac:dyDescent="0.25">
      <c r="G1104" t="str">
        <f t="shared" si="22"/>
        <v>Viking Venlo B - RKV 2</v>
      </c>
      <c r="H1104">
        <v>221</v>
      </c>
      <c r="I1104" t="s">
        <v>604</v>
      </c>
      <c r="J1104" t="s">
        <v>605</v>
      </c>
      <c r="K1104">
        <v>3</v>
      </c>
      <c r="L1104" t="s">
        <v>481</v>
      </c>
      <c r="M1104" t="s">
        <v>833</v>
      </c>
      <c r="N1104" s="6">
        <v>0.25555555555555559</v>
      </c>
    </row>
    <row r="1105" spans="7:14" x14ac:dyDescent="0.25">
      <c r="G1105" t="str">
        <f t="shared" si="22"/>
        <v>Viking Venlo B - RKV 2</v>
      </c>
      <c r="H1105">
        <v>221</v>
      </c>
      <c r="I1105" t="s">
        <v>330</v>
      </c>
      <c r="J1105" t="s">
        <v>733</v>
      </c>
      <c r="K1105">
        <v>14</v>
      </c>
      <c r="L1105" t="s">
        <v>481</v>
      </c>
      <c r="M1105" t="s">
        <v>833</v>
      </c>
      <c r="N1105" s="6">
        <v>0.3611111111111111</v>
      </c>
    </row>
    <row r="1106" spans="7:14" x14ac:dyDescent="0.25">
      <c r="G1106" t="str">
        <f t="shared" si="22"/>
        <v>Viking Venlo B - RKV 2</v>
      </c>
      <c r="H1106">
        <v>221</v>
      </c>
      <c r="I1106" t="s">
        <v>105</v>
      </c>
      <c r="J1106" t="s">
        <v>742</v>
      </c>
      <c r="K1106">
        <v>8</v>
      </c>
      <c r="L1106" t="s">
        <v>483</v>
      </c>
      <c r="M1106" t="s">
        <v>833</v>
      </c>
      <c r="N1106" s="6">
        <v>0.37916666666666665</v>
      </c>
    </row>
    <row r="1107" spans="7:14" x14ac:dyDescent="0.25">
      <c r="G1107" t="str">
        <f t="shared" si="22"/>
        <v>Viking Venlo B - RKV 2</v>
      </c>
      <c r="H1107">
        <v>221</v>
      </c>
      <c r="I1107" t="s">
        <v>105</v>
      </c>
      <c r="J1107" t="s">
        <v>742</v>
      </c>
      <c r="K1107">
        <v>8</v>
      </c>
      <c r="L1107" t="s">
        <v>483</v>
      </c>
      <c r="M1107" t="s">
        <v>835</v>
      </c>
      <c r="N1107" s="6">
        <v>0.39166666666666666</v>
      </c>
    </row>
    <row r="1108" spans="7:14" x14ac:dyDescent="0.25">
      <c r="G1108" t="str">
        <f t="shared" si="22"/>
        <v>Viking Venlo B - RKV 2</v>
      </c>
      <c r="H1108">
        <v>221</v>
      </c>
      <c r="J1108" t="s">
        <v>293</v>
      </c>
      <c r="K1108">
        <v>100</v>
      </c>
      <c r="L1108" t="s">
        <v>481</v>
      </c>
      <c r="M1108" t="s">
        <v>833</v>
      </c>
      <c r="N1108" s="6">
        <v>0.4861111111111111</v>
      </c>
    </row>
    <row r="1109" spans="7:14" x14ac:dyDescent="0.25">
      <c r="G1109" t="str">
        <f t="shared" si="22"/>
        <v>Viking Venlo B - RKV 2</v>
      </c>
      <c r="H1109">
        <v>221</v>
      </c>
      <c r="I1109" t="s">
        <v>88</v>
      </c>
      <c r="J1109" t="s">
        <v>614</v>
      </c>
      <c r="K1109">
        <v>3</v>
      </c>
      <c r="L1109" t="s">
        <v>483</v>
      </c>
      <c r="M1109" t="s">
        <v>833</v>
      </c>
      <c r="N1109" s="6">
        <v>0.49722222222222223</v>
      </c>
    </row>
    <row r="1110" spans="7:14" x14ac:dyDescent="0.25">
      <c r="G1110" t="str">
        <f t="shared" si="22"/>
        <v>Viking Venlo B - RKV 2</v>
      </c>
      <c r="H1110">
        <v>221</v>
      </c>
      <c r="I1110" t="s">
        <v>88</v>
      </c>
      <c r="J1110" t="s">
        <v>614</v>
      </c>
      <c r="K1110">
        <v>3</v>
      </c>
      <c r="L1110" t="s">
        <v>483</v>
      </c>
      <c r="M1110" t="s">
        <v>833</v>
      </c>
      <c r="N1110" s="6">
        <v>0.52222222222222225</v>
      </c>
    </row>
    <row r="1111" spans="7:14" x14ac:dyDescent="0.25">
      <c r="G1111" t="str">
        <f t="shared" si="22"/>
        <v>Viking Venlo B - RKV 2</v>
      </c>
      <c r="H1111">
        <v>221</v>
      </c>
      <c r="J1111" t="s">
        <v>293</v>
      </c>
      <c r="K1111">
        <v>100</v>
      </c>
      <c r="L1111" t="s">
        <v>481</v>
      </c>
      <c r="M1111" t="s">
        <v>833</v>
      </c>
      <c r="N1111" s="6">
        <v>0.76458333333333339</v>
      </c>
    </row>
    <row r="1112" spans="7:14" x14ac:dyDescent="0.25">
      <c r="G1112" t="str">
        <f t="shared" si="22"/>
        <v>Vinking Venlo A - Pennine</v>
      </c>
      <c r="H1112">
        <v>222</v>
      </c>
      <c r="I1112" t="s">
        <v>651</v>
      </c>
      <c r="J1112" t="s">
        <v>652</v>
      </c>
      <c r="K1112">
        <v>15</v>
      </c>
      <c r="L1112" t="s">
        <v>492</v>
      </c>
      <c r="M1112" t="s">
        <v>833</v>
      </c>
      <c r="N1112" s="6">
        <v>0.11805555555555557</v>
      </c>
    </row>
    <row r="1113" spans="7:14" x14ac:dyDescent="0.25">
      <c r="G1113" t="str">
        <f t="shared" si="22"/>
        <v>Vinking Venlo A - Pennine</v>
      </c>
      <c r="H1113">
        <v>222</v>
      </c>
      <c r="I1113" t="s">
        <v>615</v>
      </c>
      <c r="J1113" t="s">
        <v>616</v>
      </c>
      <c r="K1113">
        <v>11</v>
      </c>
      <c r="L1113" t="s">
        <v>486</v>
      </c>
      <c r="M1113" t="s">
        <v>833</v>
      </c>
      <c r="N1113" s="6">
        <v>0.13680555555555554</v>
      </c>
    </row>
    <row r="1114" spans="7:14" x14ac:dyDescent="0.25">
      <c r="G1114" t="str">
        <f t="shared" si="22"/>
        <v>Vinking Venlo A - Pennine</v>
      </c>
      <c r="H1114">
        <v>222</v>
      </c>
      <c r="I1114" t="s">
        <v>653</v>
      </c>
      <c r="J1114" t="s">
        <v>654</v>
      </c>
      <c r="K1114">
        <v>10</v>
      </c>
      <c r="L1114" t="s">
        <v>492</v>
      </c>
      <c r="M1114" t="s">
        <v>833</v>
      </c>
      <c r="N1114" s="6">
        <v>0.34861111111111115</v>
      </c>
    </row>
    <row r="1115" spans="7:14" x14ac:dyDescent="0.25">
      <c r="G1115" t="str">
        <f t="shared" si="22"/>
        <v>Vinking Venlo A - Pennine</v>
      </c>
      <c r="H1115">
        <v>222</v>
      </c>
      <c r="I1115" t="s">
        <v>36</v>
      </c>
      <c r="J1115" t="s">
        <v>622</v>
      </c>
      <c r="K1115">
        <v>10</v>
      </c>
      <c r="L1115" t="s">
        <v>486</v>
      </c>
      <c r="M1115" t="s">
        <v>833</v>
      </c>
      <c r="N1115" s="6">
        <v>0.36736111111111108</v>
      </c>
    </row>
    <row r="1116" spans="7:14" x14ac:dyDescent="0.25">
      <c r="G1116" t="str">
        <f t="shared" si="22"/>
        <v>Vinking Venlo A - Pennine</v>
      </c>
      <c r="H1116">
        <v>222</v>
      </c>
      <c r="I1116" t="s">
        <v>36</v>
      </c>
      <c r="J1116" t="s">
        <v>743</v>
      </c>
      <c r="K1116">
        <v>16</v>
      </c>
      <c r="L1116" t="s">
        <v>492</v>
      </c>
      <c r="M1116" t="s">
        <v>833</v>
      </c>
      <c r="N1116" s="6">
        <v>0.82291666666666663</v>
      </c>
    </row>
    <row r="1117" spans="7:14" x14ac:dyDescent="0.25">
      <c r="G1117" t="str">
        <f t="shared" si="22"/>
        <v>Vinking Venlo A - Pennine</v>
      </c>
      <c r="H1117">
        <v>222</v>
      </c>
      <c r="I1117" t="s">
        <v>651</v>
      </c>
      <c r="J1117" t="s">
        <v>652</v>
      </c>
      <c r="K1117">
        <v>15</v>
      </c>
      <c r="L1117" t="s">
        <v>492</v>
      </c>
      <c r="M1117" t="s">
        <v>834</v>
      </c>
      <c r="N1117" s="6">
        <v>0.8256944444444444</v>
      </c>
    </row>
    <row r="1118" spans="7:14" x14ac:dyDescent="0.25">
      <c r="G1118" t="str">
        <f t="shared" si="22"/>
        <v>MDR Mix - Odysseus B</v>
      </c>
      <c r="H1118">
        <v>223</v>
      </c>
      <c r="I1118" t="s">
        <v>607</v>
      </c>
      <c r="J1118" t="s">
        <v>697</v>
      </c>
      <c r="K1118">
        <v>9</v>
      </c>
      <c r="L1118" t="s">
        <v>497</v>
      </c>
      <c r="M1118" t="s">
        <v>833</v>
      </c>
      <c r="N1118" s="6">
        <v>0.16805555555555554</v>
      </c>
    </row>
    <row r="1119" spans="7:14" x14ac:dyDescent="0.25">
      <c r="G1119" t="str">
        <f t="shared" si="22"/>
        <v>MDR Mix - Odysseus B</v>
      </c>
      <c r="H1119">
        <v>223</v>
      </c>
      <c r="I1119" t="s">
        <v>808</v>
      </c>
      <c r="J1119" t="s">
        <v>578</v>
      </c>
      <c r="K1119">
        <v>4</v>
      </c>
      <c r="L1119" t="s">
        <v>312</v>
      </c>
      <c r="M1119" t="s">
        <v>833</v>
      </c>
      <c r="N1119" s="6">
        <v>0.1875</v>
      </c>
    </row>
    <row r="1120" spans="7:14" x14ac:dyDescent="0.25">
      <c r="G1120" t="str">
        <f t="shared" si="22"/>
        <v>MDR Mix - Odysseus B</v>
      </c>
      <c r="H1120">
        <v>223</v>
      </c>
      <c r="I1120" t="s">
        <v>700</v>
      </c>
      <c r="J1120" t="s">
        <v>595</v>
      </c>
      <c r="K1120">
        <v>5</v>
      </c>
      <c r="L1120" t="s">
        <v>497</v>
      </c>
      <c r="M1120" t="s">
        <v>833</v>
      </c>
      <c r="N1120" s="6">
        <v>0.28333333333333333</v>
      </c>
    </row>
    <row r="1121" spans="7:14" x14ac:dyDescent="0.25">
      <c r="G1121" t="str">
        <f t="shared" si="22"/>
        <v>MDR Mix - Odysseus B</v>
      </c>
      <c r="H1121">
        <v>223</v>
      </c>
      <c r="I1121" t="s">
        <v>808</v>
      </c>
      <c r="J1121" t="s">
        <v>578</v>
      </c>
      <c r="K1121">
        <v>4</v>
      </c>
      <c r="L1121" t="s">
        <v>312</v>
      </c>
      <c r="M1121" t="s">
        <v>833</v>
      </c>
      <c r="N1121" s="6">
        <v>0.36458333333333331</v>
      </c>
    </row>
    <row r="1122" spans="7:14" x14ac:dyDescent="0.25">
      <c r="G1122" t="str">
        <f t="shared" si="22"/>
        <v>MDR Mix - Odysseus B</v>
      </c>
      <c r="H1122">
        <v>223</v>
      </c>
      <c r="I1122" t="s">
        <v>808</v>
      </c>
      <c r="J1122" t="s">
        <v>578</v>
      </c>
      <c r="K1122">
        <v>4</v>
      </c>
      <c r="L1122" t="s">
        <v>312</v>
      </c>
      <c r="M1122" t="s">
        <v>833</v>
      </c>
      <c r="N1122" s="6">
        <v>0.41041666666666665</v>
      </c>
    </row>
    <row r="1123" spans="7:14" x14ac:dyDescent="0.25">
      <c r="G1123" t="str">
        <f t="shared" si="22"/>
        <v>MDR Mix - Odysseus B</v>
      </c>
      <c r="H1123">
        <v>223</v>
      </c>
      <c r="I1123" t="s">
        <v>695</v>
      </c>
      <c r="J1123" t="s">
        <v>696</v>
      </c>
      <c r="K1123">
        <v>13</v>
      </c>
      <c r="L1123" t="s">
        <v>497</v>
      </c>
      <c r="M1123" t="s">
        <v>833</v>
      </c>
      <c r="N1123" s="6">
        <v>0.57152777777777775</v>
      </c>
    </row>
    <row r="1124" spans="7:14" x14ac:dyDescent="0.25">
      <c r="G1124" t="str">
        <f t="shared" si="22"/>
        <v>MDR Mix - Odysseus B</v>
      </c>
      <c r="H1124">
        <v>223</v>
      </c>
      <c r="I1124" t="s">
        <v>661</v>
      </c>
      <c r="J1124" t="s">
        <v>662</v>
      </c>
      <c r="K1124">
        <v>11</v>
      </c>
      <c r="L1124" t="s">
        <v>312</v>
      </c>
      <c r="M1124" t="s">
        <v>834</v>
      </c>
      <c r="N1124" s="6">
        <v>0.73472222222222217</v>
      </c>
    </row>
    <row r="1125" spans="7:14" x14ac:dyDescent="0.25">
      <c r="G1125" t="str">
        <f t="shared" si="22"/>
        <v>MDR Mix - Odysseus B</v>
      </c>
      <c r="H1125">
        <v>223</v>
      </c>
      <c r="I1125" t="s">
        <v>809</v>
      </c>
      <c r="J1125" t="s">
        <v>810</v>
      </c>
      <c r="K1125">
        <v>12</v>
      </c>
      <c r="L1125" t="s">
        <v>312</v>
      </c>
      <c r="M1125" t="s">
        <v>834</v>
      </c>
      <c r="N1125" s="6">
        <v>0.79999999999999993</v>
      </c>
    </row>
    <row r="1126" spans="7:14" x14ac:dyDescent="0.25">
      <c r="G1126" t="str">
        <f t="shared" si="22"/>
        <v>MDR Mix - Odysseus B</v>
      </c>
      <c r="H1126">
        <v>223</v>
      </c>
      <c r="I1126" t="s">
        <v>607</v>
      </c>
      <c r="J1126" t="s">
        <v>697</v>
      </c>
      <c r="K1126">
        <v>9</v>
      </c>
      <c r="L1126" t="s">
        <v>497</v>
      </c>
      <c r="M1126" t="s">
        <v>834</v>
      </c>
      <c r="N1126" s="6">
        <v>0.80069444444444438</v>
      </c>
    </row>
    <row r="1127" spans="7:14" x14ac:dyDescent="0.25">
      <c r="G1127" t="str">
        <f t="shared" si="22"/>
        <v>Agaddes - KCCN</v>
      </c>
      <c r="H1127">
        <v>224</v>
      </c>
      <c r="I1127" t="s">
        <v>541</v>
      </c>
      <c r="J1127" t="s">
        <v>589</v>
      </c>
      <c r="K1127">
        <v>14</v>
      </c>
      <c r="L1127" t="s">
        <v>476</v>
      </c>
      <c r="M1127" t="s">
        <v>833</v>
      </c>
      <c r="N1127" s="6">
        <v>6.9444444444444441E-3</v>
      </c>
    </row>
    <row r="1128" spans="7:14" x14ac:dyDescent="0.25">
      <c r="G1128" t="str">
        <f t="shared" si="22"/>
        <v>Agaddes - KCCN</v>
      </c>
      <c r="H1128">
        <v>224</v>
      </c>
      <c r="I1128" t="s">
        <v>389</v>
      </c>
      <c r="J1128" t="s">
        <v>390</v>
      </c>
      <c r="K1128">
        <v>21</v>
      </c>
      <c r="L1128" t="s">
        <v>473</v>
      </c>
      <c r="M1128" t="s">
        <v>833</v>
      </c>
      <c r="N1128" s="6">
        <v>8.3333333333333332E-3</v>
      </c>
    </row>
    <row r="1129" spans="7:14" x14ac:dyDescent="0.25">
      <c r="G1129" t="str">
        <f t="shared" si="22"/>
        <v>Agaddes - KCCN</v>
      </c>
      <c r="H1129">
        <v>224</v>
      </c>
      <c r="I1129" t="s">
        <v>541</v>
      </c>
      <c r="J1129" t="s">
        <v>589</v>
      </c>
      <c r="K1129">
        <v>14</v>
      </c>
      <c r="L1129" t="s">
        <v>476</v>
      </c>
      <c r="M1129" t="s">
        <v>833</v>
      </c>
      <c r="N1129" s="6">
        <v>1.1111111111111112E-2</v>
      </c>
    </row>
    <row r="1130" spans="7:14" x14ac:dyDescent="0.25">
      <c r="G1130" t="str">
        <f t="shared" si="22"/>
        <v>Agaddes - KCCN</v>
      </c>
      <c r="H1130">
        <v>224</v>
      </c>
      <c r="I1130" t="s">
        <v>795</v>
      </c>
      <c r="J1130" t="s">
        <v>796</v>
      </c>
      <c r="K1130">
        <v>9</v>
      </c>
      <c r="L1130" t="s">
        <v>476</v>
      </c>
      <c r="M1130" t="s">
        <v>833</v>
      </c>
      <c r="N1130" s="6">
        <v>1.5277777777777777E-2</v>
      </c>
    </row>
    <row r="1131" spans="7:14" x14ac:dyDescent="0.25">
      <c r="G1131" t="str">
        <f t="shared" si="22"/>
        <v>Agaddes - KCCN</v>
      </c>
      <c r="H1131">
        <v>224</v>
      </c>
      <c r="I1131" t="s">
        <v>20</v>
      </c>
      <c r="J1131" t="s">
        <v>758</v>
      </c>
      <c r="K1131">
        <v>9</v>
      </c>
      <c r="L1131" t="s">
        <v>473</v>
      </c>
      <c r="M1131" t="s">
        <v>833</v>
      </c>
      <c r="N1131" s="6">
        <v>1.7361111111111112E-2</v>
      </c>
    </row>
    <row r="1132" spans="7:14" x14ac:dyDescent="0.25">
      <c r="G1132" t="str">
        <f t="shared" si="22"/>
        <v>Agaddes - KCCN</v>
      </c>
      <c r="H1132">
        <v>224</v>
      </c>
      <c r="I1132" t="s">
        <v>387</v>
      </c>
      <c r="J1132" t="s">
        <v>388</v>
      </c>
      <c r="K1132">
        <v>4</v>
      </c>
      <c r="L1132" t="s">
        <v>473</v>
      </c>
      <c r="M1132" t="s">
        <v>833</v>
      </c>
      <c r="N1132" s="6">
        <v>0.41944444444444445</v>
      </c>
    </row>
    <row r="1133" spans="7:14" x14ac:dyDescent="0.25">
      <c r="G1133" t="str">
        <f t="shared" si="22"/>
        <v>Agaddes - KCCN</v>
      </c>
      <c r="H1133">
        <v>224</v>
      </c>
      <c r="I1133" t="s">
        <v>541</v>
      </c>
      <c r="J1133" t="s">
        <v>589</v>
      </c>
      <c r="K1133">
        <v>14</v>
      </c>
      <c r="L1133" t="s">
        <v>476</v>
      </c>
      <c r="M1133" t="s">
        <v>833</v>
      </c>
      <c r="N1133" s="6">
        <v>0.42222222222222222</v>
      </c>
    </row>
    <row r="1134" spans="7:14" x14ac:dyDescent="0.25">
      <c r="G1134" t="str">
        <f t="shared" si="22"/>
        <v>Agaddes - KCCN</v>
      </c>
      <c r="H1134">
        <v>224</v>
      </c>
      <c r="I1134" t="s">
        <v>795</v>
      </c>
      <c r="J1134" t="s">
        <v>796</v>
      </c>
      <c r="K1134">
        <v>9</v>
      </c>
      <c r="L1134" t="s">
        <v>476</v>
      </c>
      <c r="M1134" t="s">
        <v>833</v>
      </c>
      <c r="N1134" s="6">
        <v>0.42499999999999999</v>
      </c>
    </row>
    <row r="1135" spans="7:14" x14ac:dyDescent="0.25">
      <c r="G1135" t="str">
        <f t="shared" si="22"/>
        <v>Agaddes - KCCN</v>
      </c>
      <c r="H1135">
        <v>224</v>
      </c>
      <c r="I1135" t="s">
        <v>389</v>
      </c>
      <c r="J1135" t="s">
        <v>390</v>
      </c>
      <c r="K1135">
        <v>21</v>
      </c>
      <c r="L1135" t="s">
        <v>473</v>
      </c>
      <c r="M1135" t="s">
        <v>833</v>
      </c>
      <c r="N1135" s="6">
        <v>0.42708333333333331</v>
      </c>
    </row>
    <row r="1136" spans="7:14" x14ac:dyDescent="0.25">
      <c r="G1136" t="str">
        <f t="shared" si="22"/>
        <v>Manchester - Mokka</v>
      </c>
      <c r="H1136">
        <v>225</v>
      </c>
      <c r="I1136" t="s">
        <v>523</v>
      </c>
      <c r="J1136" t="s">
        <v>58</v>
      </c>
      <c r="K1136">
        <v>1</v>
      </c>
      <c r="L1136" t="s">
        <v>455</v>
      </c>
      <c r="M1136" t="s">
        <v>834</v>
      </c>
      <c r="N1136" s="6">
        <v>0.1361111111111111</v>
      </c>
    </row>
    <row r="1137" spans="7:14" x14ac:dyDescent="0.25">
      <c r="G1137" t="str">
        <f t="shared" si="22"/>
        <v>Manchester - Mokka</v>
      </c>
      <c r="H1137">
        <v>225</v>
      </c>
      <c r="I1137" t="s">
        <v>650</v>
      </c>
      <c r="J1137" t="s">
        <v>51</v>
      </c>
      <c r="K1137">
        <v>3</v>
      </c>
      <c r="L1137" t="s">
        <v>455</v>
      </c>
      <c r="M1137" t="s">
        <v>833</v>
      </c>
      <c r="N1137" s="6">
        <v>0.20138888888888887</v>
      </c>
    </row>
    <row r="1138" spans="7:14" x14ac:dyDescent="0.25">
      <c r="G1138" t="str">
        <f t="shared" si="22"/>
        <v>Manchester - Mokka</v>
      </c>
      <c r="H1138">
        <v>225</v>
      </c>
      <c r="I1138" t="s">
        <v>47</v>
      </c>
      <c r="J1138" t="s">
        <v>569</v>
      </c>
      <c r="K1138">
        <v>3</v>
      </c>
      <c r="L1138" t="s">
        <v>467</v>
      </c>
      <c r="M1138" t="s">
        <v>833</v>
      </c>
      <c r="N1138" s="6">
        <v>0.28611111111111115</v>
      </c>
    </row>
    <row r="1139" spans="7:14" x14ac:dyDescent="0.25">
      <c r="G1139" t="str">
        <f t="shared" si="22"/>
        <v>Manchester - Mokka</v>
      </c>
      <c r="H1139">
        <v>225</v>
      </c>
      <c r="I1139" t="s">
        <v>528</v>
      </c>
      <c r="J1139" t="s">
        <v>113</v>
      </c>
      <c r="K1139">
        <v>8</v>
      </c>
      <c r="L1139" t="s">
        <v>455</v>
      </c>
      <c r="M1139" t="s">
        <v>833</v>
      </c>
      <c r="N1139" s="6">
        <v>0.34236111111111112</v>
      </c>
    </row>
    <row r="1140" spans="7:14" x14ac:dyDescent="0.25">
      <c r="G1140" t="str">
        <f t="shared" si="22"/>
        <v>Manchester - Mokka</v>
      </c>
      <c r="H1140">
        <v>225</v>
      </c>
      <c r="I1140" t="s">
        <v>27</v>
      </c>
      <c r="J1140" t="s">
        <v>26</v>
      </c>
      <c r="K1140">
        <v>4</v>
      </c>
      <c r="L1140" t="s">
        <v>467</v>
      </c>
      <c r="M1140" t="s">
        <v>833</v>
      </c>
      <c r="N1140" s="6">
        <v>0.43611111111111112</v>
      </c>
    </row>
    <row r="1141" spans="7:14" x14ac:dyDescent="0.25">
      <c r="G1141" t="str">
        <f t="shared" si="22"/>
        <v>Manchester - Mokka</v>
      </c>
      <c r="H1141">
        <v>225</v>
      </c>
      <c r="I1141" t="s">
        <v>30</v>
      </c>
      <c r="J1141" t="s">
        <v>672</v>
      </c>
      <c r="K1141">
        <v>5</v>
      </c>
      <c r="L1141" t="s">
        <v>467</v>
      </c>
      <c r="M1141" t="s">
        <v>833</v>
      </c>
      <c r="N1141" s="6">
        <v>0.52916666666666667</v>
      </c>
    </row>
    <row r="1142" spans="7:14" x14ac:dyDescent="0.25">
      <c r="G1142" t="str">
        <f t="shared" si="22"/>
        <v>Manchester - Mokka</v>
      </c>
      <c r="H1142">
        <v>225</v>
      </c>
      <c r="I1142" t="s">
        <v>647</v>
      </c>
      <c r="J1142" t="s">
        <v>62</v>
      </c>
      <c r="K1142">
        <v>7</v>
      </c>
      <c r="L1142" t="s">
        <v>455</v>
      </c>
      <c r="M1142" t="s">
        <v>833</v>
      </c>
      <c r="N1142" s="6">
        <v>0.54305555555555551</v>
      </c>
    </row>
    <row r="1143" spans="7:14" x14ac:dyDescent="0.25">
      <c r="G1143" t="str">
        <f t="shared" si="22"/>
        <v>Manchester - Mokka</v>
      </c>
      <c r="H1143">
        <v>225</v>
      </c>
      <c r="I1143" t="s">
        <v>528</v>
      </c>
      <c r="J1143" t="s">
        <v>113</v>
      </c>
      <c r="K1143">
        <v>8</v>
      </c>
      <c r="L1143" t="s">
        <v>455</v>
      </c>
      <c r="M1143" t="s">
        <v>833</v>
      </c>
      <c r="N1143" s="6">
        <v>0.71805555555555556</v>
      </c>
    </row>
    <row r="1144" spans="7:14" x14ac:dyDescent="0.25">
      <c r="G1144" t="str">
        <f t="shared" si="22"/>
        <v>Manchester - Mokka</v>
      </c>
      <c r="H1144">
        <v>225</v>
      </c>
      <c r="I1144" t="s">
        <v>41</v>
      </c>
      <c r="J1144" t="s">
        <v>42</v>
      </c>
      <c r="K1144">
        <v>7</v>
      </c>
      <c r="L1144" t="s">
        <v>467</v>
      </c>
      <c r="M1144" t="s">
        <v>833</v>
      </c>
      <c r="N1144" s="6">
        <v>0.82500000000000007</v>
      </c>
    </row>
    <row r="1145" spans="7:14" x14ac:dyDescent="0.25">
      <c r="G1145" t="str">
        <f t="shared" si="22"/>
        <v>Deventer - Gent</v>
      </c>
      <c r="H1145">
        <v>227</v>
      </c>
      <c r="I1145" t="s">
        <v>638</v>
      </c>
      <c r="J1145" t="s">
        <v>639</v>
      </c>
      <c r="K1145">
        <v>7</v>
      </c>
      <c r="L1145" t="s">
        <v>489</v>
      </c>
      <c r="M1145" t="s">
        <v>833</v>
      </c>
      <c r="N1145" s="6">
        <v>5.2777777777777778E-2</v>
      </c>
    </row>
    <row r="1146" spans="7:14" x14ac:dyDescent="0.25">
      <c r="G1146" t="str">
        <f t="shared" si="22"/>
        <v>Deventer - Gent</v>
      </c>
      <c r="H1146">
        <v>227</v>
      </c>
      <c r="I1146" t="s">
        <v>578</v>
      </c>
      <c r="J1146" t="s">
        <v>635</v>
      </c>
      <c r="K1146">
        <v>4</v>
      </c>
      <c r="L1146" t="s">
        <v>489</v>
      </c>
      <c r="M1146" t="s">
        <v>833</v>
      </c>
      <c r="N1146" s="6">
        <v>0.30138888888888887</v>
      </c>
    </row>
    <row r="1147" spans="7:14" x14ac:dyDescent="0.25">
      <c r="G1147" t="str">
        <f t="shared" si="22"/>
        <v>Deventer - Gent</v>
      </c>
      <c r="H1147">
        <v>227</v>
      </c>
      <c r="I1147" t="s">
        <v>640</v>
      </c>
      <c r="J1147" t="s">
        <v>641</v>
      </c>
      <c r="K1147">
        <v>6</v>
      </c>
      <c r="L1147" t="s">
        <v>489</v>
      </c>
      <c r="M1147" t="s">
        <v>833</v>
      </c>
      <c r="N1147" s="6">
        <v>0.55138888888888882</v>
      </c>
    </row>
    <row r="1148" spans="7:14" x14ac:dyDescent="0.25">
      <c r="G1148" t="str">
        <f t="shared" si="22"/>
        <v>Deventer - Gent</v>
      </c>
      <c r="H1148">
        <v>227</v>
      </c>
      <c r="I1148" t="s">
        <v>640</v>
      </c>
      <c r="J1148" t="s">
        <v>641</v>
      </c>
      <c r="K1148">
        <v>6</v>
      </c>
      <c r="L1148" t="s">
        <v>489</v>
      </c>
      <c r="M1148" t="s">
        <v>833</v>
      </c>
      <c r="N1148" s="6">
        <v>0.55277777777777781</v>
      </c>
    </row>
    <row r="1149" spans="7:14" x14ac:dyDescent="0.25">
      <c r="G1149" t="str">
        <f t="shared" si="22"/>
        <v>Deventer - Gent</v>
      </c>
      <c r="H1149">
        <v>227</v>
      </c>
      <c r="J1149" t="s">
        <v>293</v>
      </c>
      <c r="K1149">
        <v>100</v>
      </c>
      <c r="L1149" t="s">
        <v>470</v>
      </c>
      <c r="M1149" t="s">
        <v>833</v>
      </c>
      <c r="N1149" s="6">
        <v>0.60347222222222219</v>
      </c>
    </row>
    <row r="1150" spans="7:14" x14ac:dyDescent="0.25">
      <c r="G1150" t="str">
        <f t="shared" si="22"/>
        <v>Deventer - Gent</v>
      </c>
      <c r="H1150">
        <v>227</v>
      </c>
      <c r="I1150" t="s">
        <v>148</v>
      </c>
      <c r="J1150" t="s">
        <v>800</v>
      </c>
      <c r="K1150">
        <v>1</v>
      </c>
      <c r="L1150" t="s">
        <v>470</v>
      </c>
      <c r="M1150" t="s">
        <v>833</v>
      </c>
      <c r="N1150" s="6">
        <v>0.72152777777777777</v>
      </c>
    </row>
    <row r="1151" spans="7:14" x14ac:dyDescent="0.25">
      <c r="G1151" t="str">
        <f t="shared" si="22"/>
        <v>Deventer - Gent</v>
      </c>
      <c r="H1151">
        <v>227</v>
      </c>
      <c r="I1151" t="s">
        <v>638</v>
      </c>
      <c r="J1151" t="s">
        <v>639</v>
      </c>
      <c r="K1151">
        <v>7</v>
      </c>
      <c r="L1151" t="s">
        <v>489</v>
      </c>
      <c r="M1151" t="s">
        <v>833</v>
      </c>
      <c r="N1151" s="6">
        <v>0.72222222222222221</v>
      </c>
    </row>
    <row r="1152" spans="7:14" x14ac:dyDescent="0.25">
      <c r="G1152" t="str">
        <f t="shared" si="22"/>
        <v>Deventer - Gent</v>
      </c>
      <c r="H1152">
        <v>227</v>
      </c>
      <c r="I1152" t="s">
        <v>580</v>
      </c>
      <c r="J1152" t="s">
        <v>581</v>
      </c>
      <c r="K1152">
        <v>8</v>
      </c>
      <c r="L1152" t="s">
        <v>470</v>
      </c>
      <c r="M1152" t="s">
        <v>833</v>
      </c>
      <c r="N1152" s="6">
        <v>0.75763888888888886</v>
      </c>
    </row>
    <row r="1153" spans="7:14" x14ac:dyDescent="0.25">
      <c r="G1153" t="str">
        <f t="shared" si="22"/>
        <v>Rijnland A - Kingston A</v>
      </c>
      <c r="H1153">
        <v>228</v>
      </c>
      <c r="I1153" t="s">
        <v>67</v>
      </c>
      <c r="J1153" t="s">
        <v>101</v>
      </c>
      <c r="K1153">
        <v>9</v>
      </c>
      <c r="L1153" t="s">
        <v>491</v>
      </c>
      <c r="M1153" t="s">
        <v>833</v>
      </c>
      <c r="N1153" s="6">
        <v>0.1388888888888889</v>
      </c>
    </row>
    <row r="1154" spans="7:14" x14ac:dyDescent="0.25">
      <c r="G1154" t="str">
        <f t="shared" si="22"/>
        <v>Rijnland A - Kingston A</v>
      </c>
      <c r="H1154">
        <v>228</v>
      </c>
      <c r="I1154" t="s">
        <v>108</v>
      </c>
      <c r="J1154" t="s">
        <v>196</v>
      </c>
      <c r="K1154">
        <v>6</v>
      </c>
      <c r="L1154" t="s">
        <v>491</v>
      </c>
      <c r="M1154" t="s">
        <v>833</v>
      </c>
      <c r="N1154" s="6">
        <v>0.19444444444444445</v>
      </c>
    </row>
    <row r="1155" spans="7:14" x14ac:dyDescent="0.25">
      <c r="G1155" t="str">
        <f t="shared" si="22"/>
        <v>Rijnland A - Kingston A</v>
      </c>
      <c r="H1155">
        <v>228</v>
      </c>
      <c r="I1155" t="s">
        <v>67</v>
      </c>
      <c r="J1155" t="s">
        <v>102</v>
      </c>
      <c r="K1155">
        <v>7</v>
      </c>
      <c r="L1155" t="s">
        <v>491</v>
      </c>
      <c r="M1155" t="s">
        <v>833</v>
      </c>
      <c r="N1155" s="6">
        <v>0.29305555555555557</v>
      </c>
    </row>
    <row r="1156" spans="7:14" x14ac:dyDescent="0.25">
      <c r="G1156" t="str">
        <f t="shared" si="22"/>
        <v>Rijnland A - Kingston A</v>
      </c>
      <c r="H1156">
        <v>228</v>
      </c>
      <c r="I1156" t="s">
        <v>49</v>
      </c>
      <c r="J1156" t="s">
        <v>99</v>
      </c>
      <c r="K1156">
        <v>5</v>
      </c>
      <c r="L1156" t="s">
        <v>491</v>
      </c>
      <c r="M1156" t="s">
        <v>833</v>
      </c>
      <c r="N1156" s="6">
        <v>0.45416666666666666</v>
      </c>
    </row>
    <row r="1157" spans="7:14" x14ac:dyDescent="0.25">
      <c r="G1157" t="str">
        <f t="shared" ref="G1157:G1220" si="23">VLOOKUP(H1157,$P$4:$U$161,6,FALSE)</f>
        <v>Rijnland A - Kingston A</v>
      </c>
      <c r="H1157">
        <v>228</v>
      </c>
      <c r="I1157" t="s">
        <v>67</v>
      </c>
      <c r="J1157" t="s">
        <v>102</v>
      </c>
      <c r="K1157">
        <v>7</v>
      </c>
      <c r="L1157" t="s">
        <v>491</v>
      </c>
      <c r="M1157" t="s">
        <v>833</v>
      </c>
      <c r="N1157" s="6">
        <v>0.57152777777777775</v>
      </c>
    </row>
    <row r="1158" spans="7:14" x14ac:dyDescent="0.25">
      <c r="G1158" t="str">
        <f t="shared" si="23"/>
        <v>Rijnland A - Kingston A</v>
      </c>
      <c r="H1158">
        <v>228</v>
      </c>
      <c r="I1158" t="s">
        <v>681</v>
      </c>
      <c r="J1158" t="s">
        <v>682</v>
      </c>
      <c r="K1158">
        <v>1</v>
      </c>
      <c r="L1158" t="s">
        <v>485</v>
      </c>
      <c r="M1158" t="s">
        <v>833</v>
      </c>
      <c r="N1158" s="6">
        <v>0.7583333333333333</v>
      </c>
    </row>
    <row r="1159" spans="7:14" x14ac:dyDescent="0.25">
      <c r="G1159" t="str">
        <f t="shared" si="23"/>
        <v>Rijnland A - Kingston A</v>
      </c>
      <c r="H1159">
        <v>228</v>
      </c>
      <c r="I1159" t="s">
        <v>617</v>
      </c>
      <c r="J1159" t="s">
        <v>618</v>
      </c>
      <c r="K1159">
        <v>4</v>
      </c>
      <c r="L1159" t="s">
        <v>485</v>
      </c>
      <c r="M1159" t="s">
        <v>833</v>
      </c>
      <c r="N1159" s="6">
        <v>0.8027777777777777</v>
      </c>
    </row>
    <row r="1160" spans="7:14" x14ac:dyDescent="0.25">
      <c r="G1160" t="str">
        <f t="shared" si="23"/>
        <v>Rijnland A - Kingston A</v>
      </c>
      <c r="H1160">
        <v>228</v>
      </c>
      <c r="I1160" t="s">
        <v>103</v>
      </c>
      <c r="J1160" t="s">
        <v>104</v>
      </c>
      <c r="K1160">
        <v>2</v>
      </c>
      <c r="L1160" t="s">
        <v>491</v>
      </c>
      <c r="M1160" t="s">
        <v>833</v>
      </c>
      <c r="N1160" s="6">
        <v>0.83333333333333337</v>
      </c>
    </row>
    <row r="1161" spans="7:14" x14ac:dyDescent="0.25">
      <c r="G1161" t="str">
        <f t="shared" si="23"/>
        <v>BKS - Jesters</v>
      </c>
      <c r="H1161">
        <v>229</v>
      </c>
      <c r="I1161" t="s">
        <v>751</v>
      </c>
      <c r="J1161" t="s">
        <v>752</v>
      </c>
      <c r="K1161">
        <v>2</v>
      </c>
      <c r="L1161" t="s">
        <v>498</v>
      </c>
      <c r="M1161" t="s">
        <v>833</v>
      </c>
      <c r="N1161" s="6">
        <v>0.15486111111111112</v>
      </c>
    </row>
    <row r="1162" spans="7:14" x14ac:dyDescent="0.25">
      <c r="G1162" t="str">
        <f t="shared" si="23"/>
        <v>BKS - Jesters</v>
      </c>
      <c r="H1162">
        <v>229</v>
      </c>
      <c r="I1162" t="s">
        <v>550</v>
      </c>
      <c r="J1162" t="s">
        <v>551</v>
      </c>
      <c r="K1162">
        <v>5</v>
      </c>
      <c r="L1162" t="s">
        <v>464</v>
      </c>
      <c r="M1162" t="s">
        <v>833</v>
      </c>
      <c r="N1162" s="6">
        <v>0.18680555555555556</v>
      </c>
    </row>
    <row r="1163" spans="7:14" x14ac:dyDescent="0.25">
      <c r="G1163" t="str">
        <f t="shared" si="23"/>
        <v>BKS - Jesters</v>
      </c>
      <c r="H1163">
        <v>229</v>
      </c>
      <c r="I1163" t="s">
        <v>95</v>
      </c>
      <c r="J1163" t="s">
        <v>705</v>
      </c>
      <c r="K1163">
        <v>7</v>
      </c>
      <c r="L1163" t="s">
        <v>498</v>
      </c>
      <c r="M1163" t="s">
        <v>833</v>
      </c>
      <c r="N1163" s="6">
        <v>0.20625000000000002</v>
      </c>
    </row>
    <row r="1164" spans="7:14" x14ac:dyDescent="0.25">
      <c r="G1164" t="str">
        <f t="shared" si="23"/>
        <v>BKS - Jesters</v>
      </c>
      <c r="H1164">
        <v>229</v>
      </c>
      <c r="I1164" t="s">
        <v>558</v>
      </c>
      <c r="J1164" t="s">
        <v>559</v>
      </c>
      <c r="K1164">
        <v>1</v>
      </c>
      <c r="L1164" t="s">
        <v>464</v>
      </c>
      <c r="M1164" t="s">
        <v>834</v>
      </c>
      <c r="N1164" s="6">
        <v>0.23819444444444446</v>
      </c>
    </row>
    <row r="1165" spans="7:14" x14ac:dyDescent="0.25">
      <c r="G1165" t="str">
        <f t="shared" si="23"/>
        <v>BKS - Jesters</v>
      </c>
      <c r="H1165">
        <v>229</v>
      </c>
      <c r="I1165" t="s">
        <v>558</v>
      </c>
      <c r="J1165" t="s">
        <v>559</v>
      </c>
      <c r="K1165">
        <v>1</v>
      </c>
      <c r="L1165" t="s">
        <v>464</v>
      </c>
      <c r="M1165" t="s">
        <v>833</v>
      </c>
      <c r="N1165" s="6">
        <v>0.24583333333333335</v>
      </c>
    </row>
    <row r="1166" spans="7:14" x14ac:dyDescent="0.25">
      <c r="G1166" t="str">
        <f t="shared" si="23"/>
        <v>BKS - Jesters</v>
      </c>
      <c r="H1166">
        <v>229</v>
      </c>
      <c r="I1166" t="s">
        <v>554</v>
      </c>
      <c r="J1166" t="s">
        <v>555</v>
      </c>
      <c r="K1166">
        <v>2</v>
      </c>
      <c r="L1166" t="s">
        <v>464</v>
      </c>
      <c r="M1166" t="s">
        <v>834</v>
      </c>
      <c r="N1166" s="6">
        <v>0.2673611111111111</v>
      </c>
    </row>
    <row r="1167" spans="7:14" x14ac:dyDescent="0.25">
      <c r="G1167" t="str">
        <f t="shared" si="23"/>
        <v>BKS - Jesters</v>
      </c>
      <c r="H1167">
        <v>229</v>
      </c>
      <c r="I1167" t="s">
        <v>552</v>
      </c>
      <c r="J1167" t="s">
        <v>551</v>
      </c>
      <c r="K1167">
        <v>4</v>
      </c>
      <c r="L1167" t="s">
        <v>464</v>
      </c>
      <c r="M1167" t="s">
        <v>835</v>
      </c>
      <c r="N1167" s="6">
        <v>0.26944444444444443</v>
      </c>
    </row>
    <row r="1168" spans="7:14" x14ac:dyDescent="0.25">
      <c r="G1168" t="str">
        <f t="shared" si="23"/>
        <v>BKS - Jesters</v>
      </c>
      <c r="H1168">
        <v>229</v>
      </c>
      <c r="I1168" t="s">
        <v>703</v>
      </c>
      <c r="J1168" t="s">
        <v>704</v>
      </c>
      <c r="K1168">
        <v>4</v>
      </c>
      <c r="L1168" t="s">
        <v>498</v>
      </c>
      <c r="M1168" t="s">
        <v>833</v>
      </c>
      <c r="N1168" s="6">
        <v>0.27013888888888887</v>
      </c>
    </row>
    <row r="1169" spans="7:14" x14ac:dyDescent="0.25">
      <c r="G1169" t="str">
        <f t="shared" si="23"/>
        <v>BKS - Jesters</v>
      </c>
      <c r="H1169">
        <v>229</v>
      </c>
      <c r="I1169" t="s">
        <v>558</v>
      </c>
      <c r="J1169" t="s">
        <v>559</v>
      </c>
      <c r="K1169">
        <v>1</v>
      </c>
      <c r="L1169" t="s">
        <v>464</v>
      </c>
      <c r="M1169" t="s">
        <v>834</v>
      </c>
      <c r="N1169" s="6">
        <v>0.32013888888888892</v>
      </c>
    </row>
    <row r="1170" spans="7:14" x14ac:dyDescent="0.25">
      <c r="G1170" t="str">
        <f t="shared" si="23"/>
        <v>BKS - Jesters</v>
      </c>
      <c r="H1170">
        <v>229</v>
      </c>
      <c r="I1170" t="s">
        <v>703</v>
      </c>
      <c r="J1170" t="s">
        <v>704</v>
      </c>
      <c r="K1170">
        <v>4</v>
      </c>
      <c r="L1170" t="s">
        <v>498</v>
      </c>
      <c r="M1170" t="s">
        <v>833</v>
      </c>
      <c r="N1170" s="6">
        <v>0.32222222222222224</v>
      </c>
    </row>
    <row r="1171" spans="7:14" x14ac:dyDescent="0.25">
      <c r="G1171" t="str">
        <f t="shared" si="23"/>
        <v>BKS - Jesters</v>
      </c>
      <c r="H1171">
        <v>229</v>
      </c>
      <c r="I1171" t="s">
        <v>552</v>
      </c>
      <c r="J1171" t="s">
        <v>551</v>
      </c>
      <c r="K1171">
        <v>4</v>
      </c>
      <c r="L1171" t="s">
        <v>464</v>
      </c>
      <c r="M1171" t="s">
        <v>833</v>
      </c>
      <c r="N1171" s="6">
        <v>0.36041666666666666</v>
      </c>
    </row>
    <row r="1172" spans="7:14" x14ac:dyDescent="0.25">
      <c r="G1172" t="str">
        <f t="shared" si="23"/>
        <v>BKS - Jesters</v>
      </c>
      <c r="H1172">
        <v>229</v>
      </c>
      <c r="I1172" t="s">
        <v>550</v>
      </c>
      <c r="J1172" t="s">
        <v>551</v>
      </c>
      <c r="K1172">
        <v>5</v>
      </c>
      <c r="L1172" t="s">
        <v>464</v>
      </c>
      <c r="M1172" t="s">
        <v>833</v>
      </c>
      <c r="N1172" s="6">
        <v>0.45902777777777781</v>
      </c>
    </row>
    <row r="1173" spans="7:14" x14ac:dyDescent="0.25">
      <c r="G1173" t="str">
        <f t="shared" si="23"/>
        <v>BKS - Jesters</v>
      </c>
      <c r="H1173">
        <v>229</v>
      </c>
      <c r="I1173" t="s">
        <v>753</v>
      </c>
      <c r="J1173" t="s">
        <v>754</v>
      </c>
      <c r="K1173">
        <v>3</v>
      </c>
      <c r="L1173" t="s">
        <v>498</v>
      </c>
      <c r="M1173" t="s">
        <v>833</v>
      </c>
      <c r="N1173" s="6">
        <v>0.46736111111111112</v>
      </c>
    </row>
    <row r="1174" spans="7:14" x14ac:dyDescent="0.25">
      <c r="G1174" t="str">
        <f t="shared" si="23"/>
        <v>BKS - Jesters</v>
      </c>
      <c r="H1174">
        <v>229</v>
      </c>
      <c r="I1174" t="s">
        <v>558</v>
      </c>
      <c r="J1174" t="s">
        <v>559</v>
      </c>
      <c r="K1174">
        <v>1</v>
      </c>
      <c r="L1174" t="s">
        <v>464</v>
      </c>
      <c r="M1174" t="s">
        <v>833</v>
      </c>
      <c r="N1174" s="6">
        <v>0.48888888888888887</v>
      </c>
    </row>
    <row r="1175" spans="7:14" x14ac:dyDescent="0.25">
      <c r="G1175" t="str">
        <f t="shared" si="23"/>
        <v>BKS - Jesters</v>
      </c>
      <c r="H1175">
        <v>229</v>
      </c>
      <c r="I1175" t="s">
        <v>703</v>
      </c>
      <c r="J1175" t="s">
        <v>704</v>
      </c>
      <c r="K1175">
        <v>4</v>
      </c>
      <c r="L1175" t="s">
        <v>498</v>
      </c>
      <c r="M1175" t="s">
        <v>833</v>
      </c>
      <c r="N1175" s="6">
        <v>0.50555555555555554</v>
      </c>
    </row>
    <row r="1176" spans="7:14" x14ac:dyDescent="0.25">
      <c r="G1176" t="str">
        <f t="shared" si="23"/>
        <v>BKS - Jesters</v>
      </c>
      <c r="H1176">
        <v>229</v>
      </c>
      <c r="I1176" t="s">
        <v>558</v>
      </c>
      <c r="J1176" t="s">
        <v>559</v>
      </c>
      <c r="K1176">
        <v>1</v>
      </c>
      <c r="L1176" t="s">
        <v>464</v>
      </c>
      <c r="M1176" t="s">
        <v>833</v>
      </c>
      <c r="N1176" s="6">
        <v>0.51874999999999993</v>
      </c>
    </row>
    <row r="1177" spans="7:14" x14ac:dyDescent="0.25">
      <c r="G1177" t="str">
        <f t="shared" si="23"/>
        <v>BKS - Jesters</v>
      </c>
      <c r="H1177">
        <v>229</v>
      </c>
      <c r="I1177" t="s">
        <v>554</v>
      </c>
      <c r="J1177" t="s">
        <v>555</v>
      </c>
      <c r="K1177">
        <v>2</v>
      </c>
      <c r="L1177" t="s">
        <v>464</v>
      </c>
      <c r="M1177" t="s">
        <v>833</v>
      </c>
      <c r="N1177" s="6">
        <v>0.56458333333333333</v>
      </c>
    </row>
    <row r="1178" spans="7:14" x14ac:dyDescent="0.25">
      <c r="G1178" t="str">
        <f t="shared" si="23"/>
        <v>BKS - Jesters</v>
      </c>
      <c r="H1178">
        <v>229</v>
      </c>
      <c r="I1178" t="s">
        <v>95</v>
      </c>
      <c r="J1178" t="s">
        <v>705</v>
      </c>
      <c r="K1178">
        <v>7</v>
      </c>
      <c r="L1178" t="s">
        <v>498</v>
      </c>
      <c r="M1178" t="s">
        <v>834</v>
      </c>
      <c r="N1178" s="6">
        <v>0.63888888888888895</v>
      </c>
    </row>
    <row r="1179" spans="7:14" x14ac:dyDescent="0.25">
      <c r="G1179" t="str">
        <f t="shared" si="23"/>
        <v>BKS - Jesters</v>
      </c>
      <c r="H1179">
        <v>229</v>
      </c>
      <c r="I1179" t="s">
        <v>789</v>
      </c>
      <c r="J1179" t="s">
        <v>790</v>
      </c>
      <c r="K1179">
        <v>5</v>
      </c>
      <c r="L1179" t="s">
        <v>498</v>
      </c>
      <c r="M1179" t="s">
        <v>833</v>
      </c>
      <c r="N1179" s="6">
        <v>0.72291666666666676</v>
      </c>
    </row>
    <row r="1180" spans="7:14" x14ac:dyDescent="0.25">
      <c r="G1180" t="str">
        <f t="shared" si="23"/>
        <v>St Albans - Kamikaze</v>
      </c>
      <c r="H1180">
        <v>230</v>
      </c>
      <c r="I1180" t="s">
        <v>756</v>
      </c>
      <c r="J1180" t="s">
        <v>757</v>
      </c>
      <c r="K1180">
        <v>5</v>
      </c>
      <c r="L1180" t="s">
        <v>484</v>
      </c>
      <c r="M1180" t="s">
        <v>833</v>
      </c>
      <c r="N1180" s="6">
        <v>6.9444444444444447E-4</v>
      </c>
    </row>
    <row r="1181" spans="7:14" x14ac:dyDescent="0.25">
      <c r="G1181" t="str">
        <f t="shared" si="23"/>
        <v>St Albans - Kamikaze</v>
      </c>
      <c r="H1181">
        <v>230</v>
      </c>
      <c r="I1181" t="s">
        <v>107</v>
      </c>
      <c r="J1181" t="s">
        <v>609</v>
      </c>
      <c r="K1181">
        <v>1</v>
      </c>
      <c r="L1181" t="s">
        <v>484</v>
      </c>
      <c r="M1181" t="s">
        <v>833</v>
      </c>
      <c r="N1181" s="6">
        <v>6.9444444444444447E-4</v>
      </c>
    </row>
    <row r="1182" spans="7:14" x14ac:dyDescent="0.25">
      <c r="G1182" t="str">
        <f t="shared" si="23"/>
        <v>St Albans - Kamikaze</v>
      </c>
      <c r="H1182">
        <v>230</v>
      </c>
      <c r="I1182" t="s">
        <v>774</v>
      </c>
      <c r="J1182" t="s">
        <v>775</v>
      </c>
      <c r="K1182">
        <v>8</v>
      </c>
      <c r="L1182" t="s">
        <v>484</v>
      </c>
      <c r="M1182" t="s">
        <v>833</v>
      </c>
      <c r="N1182" s="6">
        <v>6.9444444444444447E-4</v>
      </c>
    </row>
    <row r="1183" spans="7:14" x14ac:dyDescent="0.25">
      <c r="G1183" t="str">
        <f t="shared" si="23"/>
        <v>St Albans - Kamikaze</v>
      </c>
      <c r="H1183">
        <v>230</v>
      </c>
      <c r="I1183" t="s">
        <v>107</v>
      </c>
      <c r="J1183" t="s">
        <v>609</v>
      </c>
      <c r="K1183">
        <v>1</v>
      </c>
      <c r="L1183" t="s">
        <v>484</v>
      </c>
      <c r="M1183" t="s">
        <v>833</v>
      </c>
      <c r="N1183" s="6">
        <v>1.3888888888888889E-3</v>
      </c>
    </row>
    <row r="1184" spans="7:14" x14ac:dyDescent="0.25">
      <c r="G1184" t="str">
        <f t="shared" si="23"/>
        <v>St Albans - Kamikaze</v>
      </c>
      <c r="H1184">
        <v>230</v>
      </c>
      <c r="I1184" t="s">
        <v>434</v>
      </c>
      <c r="J1184" t="s">
        <v>799</v>
      </c>
      <c r="K1184">
        <v>6</v>
      </c>
      <c r="L1184" t="s">
        <v>484</v>
      </c>
      <c r="M1184" t="s">
        <v>833</v>
      </c>
      <c r="N1184" s="6">
        <v>2.0833333333333333E-3</v>
      </c>
    </row>
    <row r="1185" spans="7:14" x14ac:dyDescent="0.25">
      <c r="G1185" t="str">
        <f t="shared" si="23"/>
        <v>St Albans - Kamikaze</v>
      </c>
      <c r="H1185">
        <v>230</v>
      </c>
      <c r="I1185" t="s">
        <v>811</v>
      </c>
      <c r="J1185" t="s">
        <v>812</v>
      </c>
      <c r="K1185">
        <v>6</v>
      </c>
      <c r="L1185" t="s">
        <v>471</v>
      </c>
      <c r="M1185" t="s">
        <v>833</v>
      </c>
      <c r="N1185" s="6">
        <v>2.0833333333333333E-3</v>
      </c>
    </row>
    <row r="1186" spans="7:14" x14ac:dyDescent="0.25">
      <c r="G1186" t="str">
        <f t="shared" si="23"/>
        <v>St Albans - Kamikaze</v>
      </c>
      <c r="H1186">
        <v>230</v>
      </c>
      <c r="I1186" t="s">
        <v>756</v>
      </c>
      <c r="J1186" t="s">
        <v>757</v>
      </c>
      <c r="K1186">
        <v>5</v>
      </c>
      <c r="L1186" t="s">
        <v>484</v>
      </c>
      <c r="M1186" t="s">
        <v>833</v>
      </c>
      <c r="N1186" s="6">
        <v>2.7777777777777779E-3</v>
      </c>
    </row>
    <row r="1187" spans="7:14" x14ac:dyDescent="0.25">
      <c r="G1187" t="str">
        <f t="shared" si="23"/>
        <v>St Albans - Kamikaze</v>
      </c>
      <c r="H1187">
        <v>230</v>
      </c>
      <c r="I1187" t="s">
        <v>107</v>
      </c>
      <c r="J1187" t="s">
        <v>609</v>
      </c>
      <c r="K1187">
        <v>1</v>
      </c>
      <c r="L1187" t="s">
        <v>484</v>
      </c>
      <c r="M1187" t="s">
        <v>833</v>
      </c>
      <c r="N1187" s="6">
        <v>2.7777777777777779E-3</v>
      </c>
    </row>
    <row r="1188" spans="7:14" x14ac:dyDescent="0.25">
      <c r="G1188" t="str">
        <f t="shared" si="23"/>
        <v>Acigne 2 Fricad. - South Africa U21</v>
      </c>
      <c r="H1188">
        <v>231</v>
      </c>
      <c r="I1188" t="s">
        <v>708</v>
      </c>
      <c r="J1188" t="s">
        <v>709</v>
      </c>
      <c r="K1188">
        <v>5</v>
      </c>
      <c r="L1188" t="s">
        <v>456</v>
      </c>
      <c r="M1188" t="s">
        <v>833</v>
      </c>
      <c r="N1188" s="6">
        <v>5.2777777777777778E-2</v>
      </c>
    </row>
    <row r="1189" spans="7:14" x14ac:dyDescent="0.25">
      <c r="G1189" t="str">
        <f t="shared" si="23"/>
        <v>Acigne 2 Fricad. - South Africa U21</v>
      </c>
      <c r="H1189">
        <v>231</v>
      </c>
      <c r="I1189" t="s">
        <v>524</v>
      </c>
      <c r="J1189" t="s">
        <v>525</v>
      </c>
      <c r="K1189">
        <v>3</v>
      </c>
      <c r="L1189" t="s">
        <v>456</v>
      </c>
      <c r="M1189" t="s">
        <v>833</v>
      </c>
      <c r="N1189" s="6">
        <v>5.4166666666666669E-2</v>
      </c>
    </row>
    <row r="1190" spans="7:14" x14ac:dyDescent="0.25">
      <c r="G1190" t="str">
        <f t="shared" si="23"/>
        <v>Acigne 2 Fricad. - South Africa U21</v>
      </c>
      <c r="H1190">
        <v>231</v>
      </c>
      <c r="I1190" t="s">
        <v>524</v>
      </c>
      <c r="J1190" t="s">
        <v>525</v>
      </c>
      <c r="K1190">
        <v>3</v>
      </c>
      <c r="L1190" t="s">
        <v>456</v>
      </c>
      <c r="M1190" t="s">
        <v>833</v>
      </c>
      <c r="N1190" s="6">
        <v>0.125</v>
      </c>
    </row>
    <row r="1191" spans="7:14" x14ac:dyDescent="0.25">
      <c r="G1191" t="str">
        <f t="shared" si="23"/>
        <v>Acigne 2 Fricad. - South Africa U21</v>
      </c>
      <c r="H1191">
        <v>231</v>
      </c>
      <c r="I1191" t="s">
        <v>746</v>
      </c>
      <c r="J1191" t="s">
        <v>747</v>
      </c>
      <c r="K1191">
        <v>5</v>
      </c>
      <c r="L1191" t="s">
        <v>494</v>
      </c>
      <c r="M1191" t="s">
        <v>833</v>
      </c>
      <c r="N1191" s="6">
        <v>0.20277777777777781</v>
      </c>
    </row>
    <row r="1192" spans="7:14" x14ac:dyDescent="0.25">
      <c r="G1192" t="str">
        <f t="shared" si="23"/>
        <v>Acigne 2 Fricad. - South Africa U21</v>
      </c>
      <c r="H1192">
        <v>231</v>
      </c>
      <c r="I1192" t="s">
        <v>708</v>
      </c>
      <c r="J1192" t="s">
        <v>709</v>
      </c>
      <c r="K1192">
        <v>5</v>
      </c>
      <c r="L1192" t="s">
        <v>456</v>
      </c>
      <c r="M1192" t="s">
        <v>833</v>
      </c>
      <c r="N1192" s="6">
        <v>0.22083333333333333</v>
      </c>
    </row>
    <row r="1193" spans="7:14" x14ac:dyDescent="0.25">
      <c r="G1193" t="str">
        <f t="shared" si="23"/>
        <v>Acigne 2 Fricad. - South Africa U21</v>
      </c>
      <c r="H1193">
        <v>231</v>
      </c>
      <c r="I1193" t="s">
        <v>665</v>
      </c>
      <c r="J1193" t="s">
        <v>666</v>
      </c>
      <c r="K1193">
        <v>6</v>
      </c>
      <c r="L1193" t="s">
        <v>494</v>
      </c>
      <c r="M1193" t="s">
        <v>834</v>
      </c>
      <c r="N1193" s="6">
        <v>0.30694444444444441</v>
      </c>
    </row>
    <row r="1194" spans="7:14" x14ac:dyDescent="0.25">
      <c r="G1194" t="str">
        <f t="shared" si="23"/>
        <v>Acigne 2 Fricad. - South Africa U21</v>
      </c>
      <c r="H1194">
        <v>231</v>
      </c>
      <c r="I1194" t="s">
        <v>524</v>
      </c>
      <c r="J1194" t="s">
        <v>525</v>
      </c>
      <c r="K1194">
        <v>3</v>
      </c>
      <c r="L1194" t="s">
        <v>456</v>
      </c>
      <c r="M1194" t="s">
        <v>833</v>
      </c>
      <c r="N1194" s="6">
        <v>0.30972222222222223</v>
      </c>
    </row>
    <row r="1195" spans="7:14" x14ac:dyDescent="0.25">
      <c r="G1195" t="str">
        <f t="shared" si="23"/>
        <v>Acigne 2 Fricad. - South Africa U21</v>
      </c>
      <c r="H1195">
        <v>231</v>
      </c>
      <c r="I1195" t="s">
        <v>529</v>
      </c>
      <c r="J1195" t="s">
        <v>530</v>
      </c>
      <c r="K1195">
        <v>4</v>
      </c>
      <c r="L1195" t="s">
        <v>456</v>
      </c>
      <c r="M1195" t="s">
        <v>833</v>
      </c>
      <c r="N1195" s="6">
        <v>0.50138888888888888</v>
      </c>
    </row>
    <row r="1196" spans="7:14" x14ac:dyDescent="0.25">
      <c r="G1196" t="str">
        <f t="shared" si="23"/>
        <v>Acigne 2 Fricad. - South Africa U21</v>
      </c>
      <c r="H1196">
        <v>231</v>
      </c>
      <c r="I1196" t="s">
        <v>524</v>
      </c>
      <c r="J1196" t="s">
        <v>525</v>
      </c>
      <c r="K1196">
        <v>3</v>
      </c>
      <c r="L1196" t="s">
        <v>456</v>
      </c>
      <c r="M1196" t="s">
        <v>833</v>
      </c>
      <c r="N1196" s="6">
        <v>0.64930555555555558</v>
      </c>
    </row>
    <row r="1197" spans="7:14" x14ac:dyDescent="0.25">
      <c r="G1197" t="str">
        <f t="shared" si="23"/>
        <v>Meridian C - Keistad A</v>
      </c>
      <c r="H1197">
        <v>233</v>
      </c>
      <c r="I1197" t="s">
        <v>541</v>
      </c>
      <c r="J1197" t="s">
        <v>542</v>
      </c>
      <c r="K1197">
        <v>2</v>
      </c>
      <c r="L1197" t="s">
        <v>511</v>
      </c>
      <c r="M1197" t="s">
        <v>834</v>
      </c>
      <c r="N1197" s="6">
        <v>0.10972222222222222</v>
      </c>
    </row>
    <row r="1198" spans="7:14" x14ac:dyDescent="0.25">
      <c r="G1198" t="str">
        <f t="shared" si="23"/>
        <v>Meridian C - Keistad A</v>
      </c>
      <c r="H1198">
        <v>233</v>
      </c>
      <c r="I1198" t="s">
        <v>744</v>
      </c>
      <c r="J1198" t="s">
        <v>723</v>
      </c>
      <c r="K1198">
        <v>6</v>
      </c>
      <c r="L1198" t="s">
        <v>472</v>
      </c>
      <c r="M1198" t="s">
        <v>833</v>
      </c>
      <c r="N1198" s="6">
        <v>0.1173611111111111</v>
      </c>
    </row>
    <row r="1199" spans="7:14" x14ac:dyDescent="0.25">
      <c r="G1199" t="str">
        <f t="shared" si="23"/>
        <v>Meridian C - Keistad A</v>
      </c>
      <c r="H1199">
        <v>233</v>
      </c>
      <c r="I1199" t="s">
        <v>625</v>
      </c>
      <c r="J1199" t="s">
        <v>626</v>
      </c>
      <c r="K1199">
        <v>1</v>
      </c>
      <c r="L1199" t="s">
        <v>511</v>
      </c>
      <c r="M1199" t="s">
        <v>833</v>
      </c>
      <c r="N1199" s="6">
        <v>0.16180555555555556</v>
      </c>
    </row>
    <row r="1200" spans="7:14" x14ac:dyDescent="0.25">
      <c r="G1200" t="str">
        <f t="shared" si="23"/>
        <v>Meridian C - Keistad A</v>
      </c>
      <c r="H1200">
        <v>233</v>
      </c>
      <c r="I1200" t="s">
        <v>541</v>
      </c>
      <c r="J1200" t="s">
        <v>542</v>
      </c>
      <c r="K1200">
        <v>2</v>
      </c>
      <c r="L1200" t="s">
        <v>511</v>
      </c>
      <c r="M1200" t="s">
        <v>833</v>
      </c>
      <c r="N1200" s="6">
        <v>0.17847222222222223</v>
      </c>
    </row>
    <row r="1201" spans="7:14" x14ac:dyDescent="0.25">
      <c r="G1201" t="str">
        <f t="shared" si="23"/>
        <v>Meridian C - Keistad A</v>
      </c>
      <c r="H1201">
        <v>233</v>
      </c>
      <c r="I1201" t="s">
        <v>582</v>
      </c>
      <c r="J1201" t="s">
        <v>583</v>
      </c>
      <c r="K1201">
        <v>7</v>
      </c>
      <c r="L1201" t="s">
        <v>472</v>
      </c>
      <c r="M1201" t="s">
        <v>833</v>
      </c>
      <c r="N1201" s="6">
        <v>0.3430555555555555</v>
      </c>
    </row>
    <row r="1202" spans="7:14" x14ac:dyDescent="0.25">
      <c r="G1202" t="str">
        <f t="shared" si="23"/>
        <v>Meridian C - Keistad A</v>
      </c>
      <c r="H1202">
        <v>233</v>
      </c>
      <c r="I1202" t="s">
        <v>559</v>
      </c>
      <c r="J1202" t="s">
        <v>721</v>
      </c>
      <c r="K1202">
        <v>2</v>
      </c>
      <c r="L1202" t="s">
        <v>472</v>
      </c>
      <c r="M1202" t="s">
        <v>834</v>
      </c>
      <c r="N1202" s="6">
        <v>0.34375</v>
      </c>
    </row>
    <row r="1203" spans="7:14" x14ac:dyDescent="0.25">
      <c r="G1203" t="str">
        <f t="shared" si="23"/>
        <v>Meridian C - Keistad A</v>
      </c>
      <c r="H1203">
        <v>233</v>
      </c>
      <c r="I1203" t="s">
        <v>582</v>
      </c>
      <c r="J1203" t="s">
        <v>583</v>
      </c>
      <c r="K1203">
        <v>7</v>
      </c>
      <c r="L1203" t="s">
        <v>472</v>
      </c>
      <c r="M1203" t="s">
        <v>834</v>
      </c>
      <c r="N1203" s="6">
        <v>0.43263888888888885</v>
      </c>
    </row>
    <row r="1204" spans="7:14" x14ac:dyDescent="0.25">
      <c r="G1204" t="str">
        <f t="shared" si="23"/>
        <v>Meridian C - Keistad A</v>
      </c>
      <c r="H1204">
        <v>233</v>
      </c>
      <c r="I1204" t="s">
        <v>722</v>
      </c>
      <c r="J1204" t="s">
        <v>723</v>
      </c>
      <c r="K1204">
        <v>3</v>
      </c>
      <c r="L1204" t="s">
        <v>472</v>
      </c>
      <c r="M1204" t="s">
        <v>833</v>
      </c>
      <c r="N1204" s="6">
        <v>0.52777777777777779</v>
      </c>
    </row>
    <row r="1205" spans="7:14" x14ac:dyDescent="0.25">
      <c r="G1205" t="str">
        <f t="shared" si="23"/>
        <v>Meridian C - Keistad A</v>
      </c>
      <c r="H1205">
        <v>233</v>
      </c>
      <c r="I1205" t="s">
        <v>537</v>
      </c>
      <c r="J1205" t="s">
        <v>538</v>
      </c>
      <c r="K1205">
        <v>8</v>
      </c>
      <c r="L1205" t="s">
        <v>511</v>
      </c>
      <c r="M1205" t="s">
        <v>835</v>
      </c>
      <c r="N1205" s="6">
        <v>0.55763888888888891</v>
      </c>
    </row>
    <row r="1206" spans="7:14" x14ac:dyDescent="0.25">
      <c r="G1206" t="str">
        <f t="shared" si="23"/>
        <v>Meridian C - Keistad A</v>
      </c>
      <c r="H1206">
        <v>233</v>
      </c>
      <c r="I1206" t="s">
        <v>722</v>
      </c>
      <c r="J1206" t="s">
        <v>723</v>
      </c>
      <c r="K1206">
        <v>3</v>
      </c>
      <c r="L1206" t="s">
        <v>472</v>
      </c>
      <c r="M1206" t="s">
        <v>834</v>
      </c>
      <c r="N1206" s="6">
        <v>0.67638888888888893</v>
      </c>
    </row>
    <row r="1207" spans="7:14" x14ac:dyDescent="0.25">
      <c r="G1207" t="str">
        <f t="shared" si="23"/>
        <v>Meridian C - Keistad A</v>
      </c>
      <c r="H1207">
        <v>233</v>
      </c>
      <c r="I1207" t="s">
        <v>539</v>
      </c>
      <c r="J1207" t="s">
        <v>540</v>
      </c>
      <c r="K1207">
        <v>5</v>
      </c>
      <c r="L1207" t="s">
        <v>511</v>
      </c>
      <c r="M1207" t="s">
        <v>833</v>
      </c>
      <c r="N1207" s="6">
        <v>0.67638888888888893</v>
      </c>
    </row>
    <row r="1208" spans="7:14" x14ac:dyDescent="0.25">
      <c r="G1208" t="str">
        <f t="shared" si="23"/>
        <v>Meridian C - Keistad A</v>
      </c>
      <c r="H1208">
        <v>233</v>
      </c>
      <c r="I1208" t="s">
        <v>722</v>
      </c>
      <c r="J1208" t="s">
        <v>723</v>
      </c>
      <c r="K1208">
        <v>3</v>
      </c>
      <c r="L1208" t="s">
        <v>472</v>
      </c>
      <c r="M1208" t="s">
        <v>833</v>
      </c>
      <c r="N1208" s="6">
        <v>0.69444444444444453</v>
      </c>
    </row>
    <row r="1209" spans="7:14" x14ac:dyDescent="0.25">
      <c r="G1209" t="str">
        <f t="shared" si="23"/>
        <v>Bedford Raiders - Dragon</v>
      </c>
      <c r="H1209">
        <v>234</v>
      </c>
      <c r="I1209" t="s">
        <v>587</v>
      </c>
      <c r="J1209" t="s">
        <v>588</v>
      </c>
      <c r="K1209">
        <v>6</v>
      </c>
      <c r="L1209" t="s">
        <v>475</v>
      </c>
      <c r="M1209" t="s">
        <v>833</v>
      </c>
      <c r="N1209" s="6">
        <v>4.3750000000000004E-2</v>
      </c>
    </row>
    <row r="1210" spans="7:14" x14ac:dyDescent="0.25">
      <c r="G1210" t="str">
        <f t="shared" si="23"/>
        <v>Bedford Raiders - Dragon</v>
      </c>
      <c r="H1210">
        <v>234</v>
      </c>
      <c r="I1210" t="s">
        <v>592</v>
      </c>
      <c r="J1210" t="s">
        <v>593</v>
      </c>
      <c r="K1210">
        <v>7</v>
      </c>
      <c r="L1210" t="s">
        <v>475</v>
      </c>
      <c r="M1210" t="s">
        <v>833</v>
      </c>
      <c r="N1210" s="6">
        <v>0.14861111111111111</v>
      </c>
    </row>
    <row r="1211" spans="7:14" x14ac:dyDescent="0.25">
      <c r="G1211" t="str">
        <f t="shared" si="23"/>
        <v>Bedford Raiders - Dragon</v>
      </c>
      <c r="H1211">
        <v>234</v>
      </c>
      <c r="I1211" t="s">
        <v>587</v>
      </c>
      <c r="J1211" t="s">
        <v>588</v>
      </c>
      <c r="K1211">
        <v>6</v>
      </c>
      <c r="L1211" t="s">
        <v>475</v>
      </c>
      <c r="M1211" t="s">
        <v>833</v>
      </c>
      <c r="N1211" s="6">
        <v>0.29097222222222224</v>
      </c>
    </row>
    <row r="1212" spans="7:14" x14ac:dyDescent="0.25">
      <c r="G1212" t="str">
        <f t="shared" si="23"/>
        <v>Bedford Raiders - Dragon</v>
      </c>
      <c r="H1212">
        <v>234</v>
      </c>
      <c r="J1212" t="s">
        <v>293</v>
      </c>
      <c r="K1212">
        <v>100</v>
      </c>
      <c r="L1212" t="s">
        <v>488</v>
      </c>
      <c r="M1212" t="s">
        <v>833</v>
      </c>
      <c r="N1212" s="6">
        <v>0.31875000000000003</v>
      </c>
    </row>
    <row r="1213" spans="7:14" x14ac:dyDescent="0.25">
      <c r="G1213" t="str">
        <f t="shared" si="23"/>
        <v>Bedford Raiders - Dragon</v>
      </c>
      <c r="H1213">
        <v>234</v>
      </c>
      <c r="J1213" t="s">
        <v>293</v>
      </c>
      <c r="K1213">
        <v>100</v>
      </c>
      <c r="L1213" t="s">
        <v>488</v>
      </c>
      <c r="M1213" t="s">
        <v>833</v>
      </c>
      <c r="N1213" s="6">
        <v>0.43541666666666662</v>
      </c>
    </row>
    <row r="1214" spans="7:14" x14ac:dyDescent="0.25">
      <c r="G1214" t="str">
        <f t="shared" si="23"/>
        <v>Bedford Raiders - Dragon</v>
      </c>
      <c r="H1214">
        <v>234</v>
      </c>
      <c r="I1214" t="s">
        <v>590</v>
      </c>
      <c r="J1214" t="s">
        <v>591</v>
      </c>
      <c r="K1214">
        <v>3</v>
      </c>
      <c r="L1214" t="s">
        <v>475</v>
      </c>
      <c r="M1214" t="s">
        <v>833</v>
      </c>
      <c r="N1214" s="6">
        <v>0.54166666666666663</v>
      </c>
    </row>
    <row r="1215" spans="7:14" x14ac:dyDescent="0.25">
      <c r="G1215" t="str">
        <f t="shared" si="23"/>
        <v>Bedford Raiders - Dragon</v>
      </c>
      <c r="H1215">
        <v>234</v>
      </c>
      <c r="I1215" t="s">
        <v>759</v>
      </c>
      <c r="J1215" t="s">
        <v>488</v>
      </c>
      <c r="K1215">
        <v>6</v>
      </c>
      <c r="L1215" t="s">
        <v>507</v>
      </c>
      <c r="M1215" t="s">
        <v>833</v>
      </c>
      <c r="N1215" s="6">
        <v>0.56874999999999998</v>
      </c>
    </row>
    <row r="1216" spans="7:14" x14ac:dyDescent="0.25">
      <c r="G1216" t="str">
        <f t="shared" si="23"/>
        <v>Bedford Raiders - Dragon</v>
      </c>
      <c r="H1216">
        <v>234</v>
      </c>
      <c r="I1216" t="s">
        <v>813</v>
      </c>
      <c r="J1216" t="s">
        <v>814</v>
      </c>
      <c r="K1216">
        <v>2</v>
      </c>
      <c r="L1216" t="s">
        <v>475</v>
      </c>
      <c r="M1216" t="s">
        <v>833</v>
      </c>
      <c r="N1216" s="6">
        <v>0.59305555555555556</v>
      </c>
    </row>
    <row r="1217" spans="7:14" x14ac:dyDescent="0.25">
      <c r="G1217" t="str">
        <f t="shared" si="23"/>
        <v>Bedford Raiders - Dragon</v>
      </c>
      <c r="H1217">
        <v>234</v>
      </c>
      <c r="I1217" t="s">
        <v>813</v>
      </c>
      <c r="J1217" t="s">
        <v>814</v>
      </c>
      <c r="K1217">
        <v>2</v>
      </c>
      <c r="L1217" t="s">
        <v>475</v>
      </c>
      <c r="M1217" t="s">
        <v>833</v>
      </c>
      <c r="N1217" s="6">
        <v>0.65555555555555556</v>
      </c>
    </row>
    <row r="1218" spans="7:14" x14ac:dyDescent="0.25">
      <c r="G1218" t="str">
        <f t="shared" si="23"/>
        <v>Bedford Raiders - Dragon</v>
      </c>
      <c r="H1218">
        <v>234</v>
      </c>
      <c r="I1218" t="s">
        <v>813</v>
      </c>
      <c r="J1218" t="s">
        <v>814</v>
      </c>
      <c r="K1218">
        <v>2</v>
      </c>
      <c r="L1218" t="s">
        <v>475</v>
      </c>
      <c r="M1218" t="s">
        <v>833</v>
      </c>
      <c r="N1218" s="6">
        <v>0.68472222222222223</v>
      </c>
    </row>
    <row r="1219" spans="7:14" x14ac:dyDescent="0.25">
      <c r="G1219" t="str">
        <f t="shared" si="23"/>
        <v>KV Knudde A - TNT</v>
      </c>
      <c r="H1219">
        <v>235</v>
      </c>
      <c r="I1219" t="s">
        <v>60</v>
      </c>
      <c r="J1219" t="s">
        <v>61</v>
      </c>
      <c r="K1219">
        <v>7</v>
      </c>
      <c r="L1219" t="s">
        <v>480</v>
      </c>
      <c r="M1219" t="s">
        <v>833</v>
      </c>
      <c r="N1219" s="6">
        <v>8.4027777777777771E-2</v>
      </c>
    </row>
    <row r="1220" spans="7:14" x14ac:dyDescent="0.25">
      <c r="G1220" t="str">
        <f t="shared" si="23"/>
        <v>KV Knudde A - TNT</v>
      </c>
      <c r="H1220">
        <v>235</v>
      </c>
      <c r="I1220" t="s">
        <v>41</v>
      </c>
      <c r="J1220" t="s">
        <v>42</v>
      </c>
      <c r="K1220">
        <v>7</v>
      </c>
      <c r="L1220" t="s">
        <v>467</v>
      </c>
      <c r="M1220" t="s">
        <v>833</v>
      </c>
      <c r="N1220" s="6">
        <v>0.10277777777777779</v>
      </c>
    </row>
    <row r="1221" spans="7:14" x14ac:dyDescent="0.25">
      <c r="G1221" t="str">
        <f t="shared" ref="G1221:G1284" si="24">VLOOKUP(H1221,$P$4:$U$161,6,FALSE)</f>
        <v>KV Knudde A - TNT</v>
      </c>
      <c r="H1221">
        <v>235</v>
      </c>
      <c r="I1221" t="s">
        <v>60</v>
      </c>
      <c r="J1221" t="s">
        <v>61</v>
      </c>
      <c r="K1221">
        <v>7</v>
      </c>
      <c r="L1221" t="s">
        <v>480</v>
      </c>
      <c r="M1221" t="s">
        <v>833</v>
      </c>
      <c r="N1221" s="6">
        <v>0.18888888888888888</v>
      </c>
    </row>
    <row r="1222" spans="7:14" x14ac:dyDescent="0.25">
      <c r="G1222" t="str">
        <f t="shared" si="24"/>
        <v>KV Knudde A - TNT</v>
      </c>
      <c r="H1222">
        <v>235</v>
      </c>
      <c r="I1222" t="s">
        <v>52</v>
      </c>
      <c r="J1222" t="s">
        <v>53</v>
      </c>
      <c r="K1222">
        <v>1</v>
      </c>
      <c r="L1222" t="s">
        <v>480</v>
      </c>
      <c r="M1222" t="s">
        <v>833</v>
      </c>
      <c r="N1222" s="6">
        <v>0.23958333333333334</v>
      </c>
    </row>
    <row r="1223" spans="7:14" x14ac:dyDescent="0.25">
      <c r="G1223" t="str">
        <f t="shared" si="24"/>
        <v>KV Knudde A - TNT</v>
      </c>
      <c r="H1223">
        <v>235</v>
      </c>
      <c r="I1223" t="s">
        <v>24</v>
      </c>
      <c r="J1223" t="s">
        <v>25</v>
      </c>
      <c r="K1223">
        <v>6</v>
      </c>
      <c r="L1223" t="s">
        <v>467</v>
      </c>
      <c r="M1223" t="s">
        <v>833</v>
      </c>
      <c r="N1223" s="6">
        <v>0.2590277777777778</v>
      </c>
    </row>
    <row r="1224" spans="7:14" x14ac:dyDescent="0.25">
      <c r="G1224" t="str">
        <f t="shared" si="24"/>
        <v>KV Knudde A - TNT</v>
      </c>
      <c r="H1224">
        <v>235</v>
      </c>
      <c r="I1224" t="s">
        <v>57</v>
      </c>
      <c r="J1224" t="s">
        <v>56</v>
      </c>
      <c r="K1224">
        <v>8</v>
      </c>
      <c r="L1224" t="s">
        <v>480</v>
      </c>
      <c r="M1224" t="s">
        <v>833</v>
      </c>
      <c r="N1224" s="6">
        <v>0.5083333333333333</v>
      </c>
    </row>
    <row r="1225" spans="7:14" x14ac:dyDescent="0.25">
      <c r="G1225" t="str">
        <f t="shared" si="24"/>
        <v>KV Knudde A - TNT</v>
      </c>
      <c r="H1225">
        <v>235</v>
      </c>
      <c r="I1225" t="s">
        <v>52</v>
      </c>
      <c r="J1225" t="s">
        <v>53</v>
      </c>
      <c r="K1225">
        <v>1</v>
      </c>
      <c r="L1225" t="s">
        <v>480</v>
      </c>
      <c r="M1225" t="s">
        <v>833</v>
      </c>
      <c r="N1225" s="6">
        <v>0.6</v>
      </c>
    </row>
    <row r="1226" spans="7:14" x14ac:dyDescent="0.25">
      <c r="G1226" t="str">
        <f t="shared" si="24"/>
        <v>KV Knudde A - TNT</v>
      </c>
      <c r="H1226">
        <v>235</v>
      </c>
      <c r="I1226" t="s">
        <v>52</v>
      </c>
      <c r="J1226" t="s">
        <v>53</v>
      </c>
      <c r="K1226">
        <v>1</v>
      </c>
      <c r="L1226" t="s">
        <v>480</v>
      </c>
      <c r="M1226" t="s">
        <v>833</v>
      </c>
      <c r="N1226" s="6">
        <v>0.64027777777777783</v>
      </c>
    </row>
    <row r="1227" spans="7:14" x14ac:dyDescent="0.25">
      <c r="G1227" t="str">
        <f t="shared" si="24"/>
        <v>KV Knudde A - TNT</v>
      </c>
      <c r="H1227">
        <v>235</v>
      </c>
      <c r="I1227" t="s">
        <v>420</v>
      </c>
      <c r="J1227" t="s">
        <v>421</v>
      </c>
      <c r="K1227">
        <v>4</v>
      </c>
      <c r="L1227" t="s">
        <v>480</v>
      </c>
      <c r="M1227" t="s">
        <v>833</v>
      </c>
      <c r="N1227" s="6">
        <v>0.64097222222222217</v>
      </c>
    </row>
    <row r="1228" spans="7:14" x14ac:dyDescent="0.25">
      <c r="G1228" t="str">
        <f t="shared" si="24"/>
        <v>KV Knudde A - TNT</v>
      </c>
      <c r="H1228">
        <v>235</v>
      </c>
      <c r="I1228" t="s">
        <v>39</v>
      </c>
      <c r="J1228" t="s">
        <v>40</v>
      </c>
      <c r="K1228">
        <v>2</v>
      </c>
      <c r="L1228" t="s">
        <v>467</v>
      </c>
      <c r="M1228" t="s">
        <v>833</v>
      </c>
      <c r="N1228" s="6">
        <v>0.65972222222222221</v>
      </c>
    </row>
    <row r="1229" spans="7:14" x14ac:dyDescent="0.25">
      <c r="G1229" t="str">
        <f t="shared" si="24"/>
        <v>KV Knudde A - TNT</v>
      </c>
      <c r="H1229">
        <v>235</v>
      </c>
      <c r="I1229" t="s">
        <v>30</v>
      </c>
      <c r="J1229" t="s">
        <v>672</v>
      </c>
      <c r="K1229">
        <v>5</v>
      </c>
      <c r="L1229" t="s">
        <v>467</v>
      </c>
      <c r="M1229" t="s">
        <v>833</v>
      </c>
      <c r="N1229" s="6">
        <v>0.69305555555555554</v>
      </c>
    </row>
    <row r="1230" spans="7:14" x14ac:dyDescent="0.25">
      <c r="G1230" t="str">
        <f t="shared" si="24"/>
        <v>Ieper - Gent</v>
      </c>
      <c r="H1230">
        <v>236</v>
      </c>
      <c r="I1230" t="s">
        <v>223</v>
      </c>
      <c r="J1230" t="s">
        <v>570</v>
      </c>
      <c r="K1230">
        <v>2</v>
      </c>
      <c r="L1230" t="s">
        <v>468</v>
      </c>
      <c r="M1230" t="s">
        <v>833</v>
      </c>
      <c r="N1230" s="6">
        <v>0.12152777777777778</v>
      </c>
    </row>
    <row r="1231" spans="7:14" x14ac:dyDescent="0.25">
      <c r="G1231" t="str">
        <f t="shared" si="24"/>
        <v>Ieper - Gent</v>
      </c>
      <c r="H1231">
        <v>236</v>
      </c>
      <c r="I1231" t="s">
        <v>567</v>
      </c>
      <c r="J1231" t="s">
        <v>568</v>
      </c>
      <c r="K1231">
        <v>5</v>
      </c>
      <c r="L1231" t="s">
        <v>468</v>
      </c>
      <c r="M1231" t="s">
        <v>833</v>
      </c>
      <c r="N1231" s="6">
        <v>0.20277777777777781</v>
      </c>
    </row>
    <row r="1232" spans="7:14" x14ac:dyDescent="0.25">
      <c r="G1232" t="str">
        <f t="shared" si="24"/>
        <v>Ieper - Gent</v>
      </c>
      <c r="H1232">
        <v>236</v>
      </c>
      <c r="I1232" t="s">
        <v>223</v>
      </c>
      <c r="J1232" t="s">
        <v>570</v>
      </c>
      <c r="K1232">
        <v>2</v>
      </c>
      <c r="L1232" t="s">
        <v>468</v>
      </c>
      <c r="M1232" t="s">
        <v>833</v>
      </c>
      <c r="N1232" s="6">
        <v>0.27430555555555552</v>
      </c>
    </row>
    <row r="1233" spans="7:14" x14ac:dyDescent="0.25">
      <c r="G1233" t="str">
        <f t="shared" si="24"/>
        <v>Ieper - Gent</v>
      </c>
      <c r="H1233">
        <v>236</v>
      </c>
      <c r="I1233" t="s">
        <v>223</v>
      </c>
      <c r="J1233" t="s">
        <v>570</v>
      </c>
      <c r="K1233">
        <v>2</v>
      </c>
      <c r="L1233" t="s">
        <v>468</v>
      </c>
      <c r="M1233" t="s">
        <v>834</v>
      </c>
      <c r="N1233" s="6">
        <v>0.29791666666666666</v>
      </c>
    </row>
    <row r="1234" spans="7:14" x14ac:dyDescent="0.25">
      <c r="G1234" t="str">
        <f t="shared" si="24"/>
        <v>Ieper - Gent</v>
      </c>
      <c r="H1234">
        <v>236</v>
      </c>
      <c r="I1234" t="s">
        <v>571</v>
      </c>
      <c r="J1234" t="s">
        <v>572</v>
      </c>
      <c r="K1234">
        <v>1</v>
      </c>
      <c r="L1234" t="s">
        <v>468</v>
      </c>
      <c r="M1234" t="s">
        <v>833</v>
      </c>
      <c r="N1234" s="6">
        <v>0.31527777777777777</v>
      </c>
    </row>
    <row r="1235" spans="7:14" x14ac:dyDescent="0.25">
      <c r="G1235" t="str">
        <f t="shared" si="24"/>
        <v>Ieper - Gent</v>
      </c>
      <c r="H1235">
        <v>236</v>
      </c>
      <c r="I1235" t="s">
        <v>223</v>
      </c>
      <c r="J1235" t="s">
        <v>570</v>
      </c>
      <c r="K1235">
        <v>2</v>
      </c>
      <c r="L1235" t="s">
        <v>468</v>
      </c>
      <c r="M1235" t="s">
        <v>833</v>
      </c>
      <c r="N1235" s="6">
        <v>0.34375</v>
      </c>
    </row>
    <row r="1236" spans="7:14" x14ac:dyDescent="0.25">
      <c r="G1236" t="str">
        <f t="shared" si="24"/>
        <v>Ieper - Gent</v>
      </c>
      <c r="H1236">
        <v>236</v>
      </c>
      <c r="I1236" t="s">
        <v>648</v>
      </c>
      <c r="J1236" t="s">
        <v>649</v>
      </c>
      <c r="K1236">
        <v>4</v>
      </c>
      <c r="L1236" t="s">
        <v>458</v>
      </c>
      <c r="M1236" t="s">
        <v>834</v>
      </c>
      <c r="N1236" s="6">
        <v>0.34513888888888888</v>
      </c>
    </row>
    <row r="1237" spans="7:14" x14ac:dyDescent="0.25">
      <c r="G1237" t="str">
        <f t="shared" si="24"/>
        <v>Ieper - Gent</v>
      </c>
      <c r="H1237">
        <v>236</v>
      </c>
      <c r="I1237" t="s">
        <v>645</v>
      </c>
      <c r="J1237" t="s">
        <v>646</v>
      </c>
      <c r="K1237">
        <v>3</v>
      </c>
      <c r="L1237" t="s">
        <v>458</v>
      </c>
      <c r="M1237" t="s">
        <v>833</v>
      </c>
      <c r="N1237" s="6">
        <v>0.3527777777777778</v>
      </c>
    </row>
    <row r="1238" spans="7:14" x14ac:dyDescent="0.25">
      <c r="G1238" t="str">
        <f t="shared" si="24"/>
        <v>Ieper - Gent</v>
      </c>
      <c r="H1238">
        <v>236</v>
      </c>
      <c r="I1238" t="s">
        <v>571</v>
      </c>
      <c r="J1238" t="s">
        <v>572</v>
      </c>
      <c r="K1238">
        <v>1</v>
      </c>
      <c r="L1238" t="s">
        <v>468</v>
      </c>
      <c r="M1238" t="s">
        <v>833</v>
      </c>
      <c r="N1238" s="6">
        <v>0.43402777777777773</v>
      </c>
    </row>
    <row r="1239" spans="7:14" x14ac:dyDescent="0.25">
      <c r="G1239" t="str">
        <f t="shared" si="24"/>
        <v>Ieper - Gent</v>
      </c>
      <c r="H1239">
        <v>236</v>
      </c>
      <c r="I1239" t="s">
        <v>533</v>
      </c>
      <c r="J1239" t="s">
        <v>534</v>
      </c>
      <c r="K1239">
        <v>2</v>
      </c>
      <c r="L1239" t="s">
        <v>458</v>
      </c>
      <c r="M1239" t="s">
        <v>833</v>
      </c>
      <c r="N1239" s="6">
        <v>0.44722222222222219</v>
      </c>
    </row>
    <row r="1240" spans="7:14" x14ac:dyDescent="0.25">
      <c r="G1240" t="str">
        <f t="shared" si="24"/>
        <v>Ieper - Gent</v>
      </c>
      <c r="H1240">
        <v>236</v>
      </c>
      <c r="I1240" t="s">
        <v>223</v>
      </c>
      <c r="J1240" t="s">
        <v>570</v>
      </c>
      <c r="K1240">
        <v>2</v>
      </c>
      <c r="L1240" t="s">
        <v>468</v>
      </c>
      <c r="M1240" t="s">
        <v>833</v>
      </c>
      <c r="N1240" s="6">
        <v>0.47569444444444442</v>
      </c>
    </row>
    <row r="1241" spans="7:14" x14ac:dyDescent="0.25">
      <c r="G1241" t="str">
        <f t="shared" si="24"/>
        <v>Ieper - Gent</v>
      </c>
      <c r="H1241">
        <v>236</v>
      </c>
      <c r="J1241" t="s">
        <v>293</v>
      </c>
      <c r="K1241">
        <v>100</v>
      </c>
      <c r="L1241" t="s">
        <v>458</v>
      </c>
      <c r="M1241" t="s">
        <v>834</v>
      </c>
      <c r="N1241" s="6">
        <v>0.51527777777777783</v>
      </c>
    </row>
    <row r="1242" spans="7:14" x14ac:dyDescent="0.25">
      <c r="G1242" t="str">
        <f t="shared" si="24"/>
        <v>Ieper - Gent</v>
      </c>
      <c r="H1242">
        <v>236</v>
      </c>
      <c r="I1242" t="s">
        <v>533</v>
      </c>
      <c r="J1242" t="s">
        <v>534</v>
      </c>
      <c r="K1242">
        <v>2</v>
      </c>
      <c r="L1242" t="s">
        <v>458</v>
      </c>
      <c r="M1242" t="s">
        <v>833</v>
      </c>
      <c r="N1242" s="6">
        <v>0.55972222222222223</v>
      </c>
    </row>
    <row r="1243" spans="7:14" x14ac:dyDescent="0.25">
      <c r="G1243" t="str">
        <f t="shared" si="24"/>
        <v>Ieper - Gent</v>
      </c>
      <c r="H1243">
        <v>236</v>
      </c>
      <c r="I1243" t="s">
        <v>83</v>
      </c>
      <c r="J1243" t="s">
        <v>570</v>
      </c>
      <c r="K1243">
        <v>4</v>
      </c>
      <c r="L1243" t="s">
        <v>468</v>
      </c>
      <c r="M1243" t="s">
        <v>833</v>
      </c>
      <c r="N1243" s="6">
        <v>0.59027777777777779</v>
      </c>
    </row>
    <row r="1244" spans="7:14" x14ac:dyDescent="0.25">
      <c r="G1244" t="str">
        <f t="shared" si="24"/>
        <v>Ieper - Gent</v>
      </c>
      <c r="H1244">
        <v>236</v>
      </c>
      <c r="I1244" t="s">
        <v>533</v>
      </c>
      <c r="J1244" t="s">
        <v>534</v>
      </c>
      <c r="K1244">
        <v>2</v>
      </c>
      <c r="L1244" t="s">
        <v>458</v>
      </c>
      <c r="M1244" t="s">
        <v>833</v>
      </c>
      <c r="N1244" s="6">
        <v>0.61111111111111105</v>
      </c>
    </row>
    <row r="1245" spans="7:14" x14ac:dyDescent="0.25">
      <c r="G1245" t="str">
        <f t="shared" si="24"/>
        <v>Ieper - Gent</v>
      </c>
      <c r="H1245">
        <v>236</v>
      </c>
      <c r="I1245" t="s">
        <v>223</v>
      </c>
      <c r="J1245" t="s">
        <v>570</v>
      </c>
      <c r="K1245">
        <v>2</v>
      </c>
      <c r="L1245" t="s">
        <v>468</v>
      </c>
      <c r="M1245" t="s">
        <v>834</v>
      </c>
      <c r="N1245" s="6">
        <v>0.65902777777777777</v>
      </c>
    </row>
    <row r="1246" spans="7:14" x14ac:dyDescent="0.25">
      <c r="G1246" t="str">
        <f t="shared" si="24"/>
        <v>Ieper - Gent</v>
      </c>
      <c r="H1246">
        <v>236</v>
      </c>
      <c r="I1246" t="s">
        <v>223</v>
      </c>
      <c r="J1246" t="s">
        <v>570</v>
      </c>
      <c r="K1246">
        <v>2</v>
      </c>
      <c r="L1246" t="s">
        <v>468</v>
      </c>
      <c r="M1246" t="s">
        <v>835</v>
      </c>
      <c r="N1246" s="6">
        <v>0.67847222222222225</v>
      </c>
    </row>
    <row r="1247" spans="7:14" x14ac:dyDescent="0.25">
      <c r="G1247" t="str">
        <f t="shared" si="24"/>
        <v>Ieper - Gent</v>
      </c>
      <c r="H1247">
        <v>236</v>
      </c>
      <c r="I1247" t="s">
        <v>571</v>
      </c>
      <c r="J1247" t="s">
        <v>572</v>
      </c>
      <c r="K1247">
        <v>1</v>
      </c>
      <c r="L1247" t="s">
        <v>468</v>
      </c>
      <c r="M1247" t="s">
        <v>833</v>
      </c>
      <c r="N1247" s="6">
        <v>0.70694444444444438</v>
      </c>
    </row>
    <row r="1248" spans="7:14" x14ac:dyDescent="0.25">
      <c r="G1248" t="str">
        <f t="shared" si="24"/>
        <v>Ieper - Gent</v>
      </c>
      <c r="H1248">
        <v>236</v>
      </c>
      <c r="I1248" t="s">
        <v>725</v>
      </c>
      <c r="J1248" t="s">
        <v>566</v>
      </c>
      <c r="K1248">
        <v>8</v>
      </c>
      <c r="L1248" t="s">
        <v>468</v>
      </c>
      <c r="M1248" t="s">
        <v>833</v>
      </c>
      <c r="N1248" s="6">
        <v>0.77361111111111114</v>
      </c>
    </row>
    <row r="1249" spans="7:14" x14ac:dyDescent="0.25">
      <c r="G1249" t="str">
        <f t="shared" si="24"/>
        <v>Acigne 1 - M. De Ruyter 1</v>
      </c>
      <c r="H1249">
        <v>237</v>
      </c>
      <c r="I1249" t="s">
        <v>693</v>
      </c>
      <c r="J1249" t="s">
        <v>694</v>
      </c>
      <c r="K1249">
        <v>5</v>
      </c>
      <c r="L1249" t="s">
        <v>478</v>
      </c>
      <c r="M1249" t="s">
        <v>833</v>
      </c>
      <c r="N1249" s="6">
        <v>8.6111111111111124E-2</v>
      </c>
    </row>
    <row r="1250" spans="7:14" x14ac:dyDescent="0.25">
      <c r="G1250" t="str">
        <f t="shared" si="24"/>
        <v>Acigne 1 - M. De Ruyter 1</v>
      </c>
      <c r="H1250">
        <v>237</v>
      </c>
      <c r="I1250" t="s">
        <v>157</v>
      </c>
      <c r="J1250" t="s">
        <v>627</v>
      </c>
      <c r="K1250">
        <v>4</v>
      </c>
      <c r="L1250" t="s">
        <v>462</v>
      </c>
      <c r="M1250" t="s">
        <v>833</v>
      </c>
      <c r="N1250" s="6">
        <v>0.12152777777777778</v>
      </c>
    </row>
    <row r="1251" spans="7:14" x14ac:dyDescent="0.25">
      <c r="G1251" t="str">
        <f t="shared" si="24"/>
        <v>Acigne 1 - M. De Ruyter 1</v>
      </c>
      <c r="H1251">
        <v>237</v>
      </c>
      <c r="J1251" t="s">
        <v>293</v>
      </c>
      <c r="K1251">
        <v>100</v>
      </c>
      <c r="L1251" t="s">
        <v>478</v>
      </c>
      <c r="M1251" t="s">
        <v>833</v>
      </c>
      <c r="N1251" s="6">
        <v>0.14166666666666666</v>
      </c>
    </row>
    <row r="1252" spans="7:14" x14ac:dyDescent="0.25">
      <c r="G1252" t="str">
        <f t="shared" si="24"/>
        <v>Acigne 1 - M. De Ruyter 1</v>
      </c>
      <c r="H1252">
        <v>237</v>
      </c>
      <c r="I1252" t="s">
        <v>602</v>
      </c>
      <c r="J1252" t="s">
        <v>603</v>
      </c>
      <c r="K1252">
        <v>4</v>
      </c>
      <c r="L1252" t="s">
        <v>478</v>
      </c>
      <c r="M1252" t="s">
        <v>833</v>
      </c>
      <c r="N1252" s="6">
        <v>0.24027777777777778</v>
      </c>
    </row>
    <row r="1253" spans="7:14" x14ac:dyDescent="0.25">
      <c r="G1253" t="str">
        <f t="shared" si="24"/>
        <v>Acigne 1 - M. De Ruyter 1</v>
      </c>
      <c r="H1253">
        <v>237</v>
      </c>
      <c r="I1253" t="s">
        <v>693</v>
      </c>
      <c r="J1253" t="s">
        <v>694</v>
      </c>
      <c r="K1253">
        <v>5</v>
      </c>
      <c r="L1253" t="s">
        <v>478</v>
      </c>
      <c r="M1253" t="s">
        <v>833</v>
      </c>
      <c r="N1253" s="6">
        <v>0.30069444444444443</v>
      </c>
    </row>
    <row r="1254" spans="7:14" x14ac:dyDescent="0.25">
      <c r="G1254" t="str">
        <f t="shared" si="24"/>
        <v>Acigne 1 - M. De Ruyter 1</v>
      </c>
      <c r="H1254">
        <v>237</v>
      </c>
      <c r="I1254" t="s">
        <v>596</v>
      </c>
      <c r="J1254" t="s">
        <v>597</v>
      </c>
      <c r="K1254">
        <v>6</v>
      </c>
      <c r="L1254" t="s">
        <v>478</v>
      </c>
      <c r="M1254" t="s">
        <v>833</v>
      </c>
      <c r="N1254" s="6">
        <v>0.3298611111111111</v>
      </c>
    </row>
    <row r="1255" spans="7:14" x14ac:dyDescent="0.25">
      <c r="G1255" t="str">
        <f t="shared" si="24"/>
        <v>Acigne 1 - M. De Ruyter 1</v>
      </c>
      <c r="H1255">
        <v>237</v>
      </c>
      <c r="I1255" t="s">
        <v>596</v>
      </c>
      <c r="J1255" t="s">
        <v>597</v>
      </c>
      <c r="K1255">
        <v>6</v>
      </c>
      <c r="L1255" t="s">
        <v>478</v>
      </c>
      <c r="M1255" t="s">
        <v>833</v>
      </c>
      <c r="N1255" s="6">
        <v>0.44375000000000003</v>
      </c>
    </row>
    <row r="1256" spans="7:14" x14ac:dyDescent="0.25">
      <c r="G1256" t="str">
        <f t="shared" si="24"/>
        <v>Acigne 1 - M. De Ruyter 1</v>
      </c>
      <c r="H1256">
        <v>237</v>
      </c>
      <c r="I1256" t="s">
        <v>543</v>
      </c>
      <c r="J1256" t="s">
        <v>544</v>
      </c>
      <c r="K1256">
        <v>1</v>
      </c>
      <c r="L1256" t="s">
        <v>462</v>
      </c>
      <c r="M1256" t="s">
        <v>833</v>
      </c>
      <c r="N1256" s="6">
        <v>0.47569444444444442</v>
      </c>
    </row>
    <row r="1257" spans="7:14" x14ac:dyDescent="0.25">
      <c r="G1257" t="str">
        <f t="shared" si="24"/>
        <v>Acigne 1 - M. De Ruyter 1</v>
      </c>
      <c r="H1257">
        <v>237</v>
      </c>
      <c r="I1257" t="s">
        <v>693</v>
      </c>
      <c r="J1257" t="s">
        <v>694</v>
      </c>
      <c r="K1257">
        <v>5</v>
      </c>
      <c r="L1257" t="s">
        <v>478</v>
      </c>
      <c r="M1257" t="s">
        <v>834</v>
      </c>
      <c r="N1257" s="6">
        <v>0.47638888888888892</v>
      </c>
    </row>
    <row r="1258" spans="7:14" x14ac:dyDescent="0.25">
      <c r="G1258" t="str">
        <f t="shared" si="24"/>
        <v>Acigne 1 - M. De Ruyter 1</v>
      </c>
      <c r="H1258">
        <v>237</v>
      </c>
      <c r="I1258" t="s">
        <v>86</v>
      </c>
      <c r="J1258" t="s">
        <v>547</v>
      </c>
      <c r="K1258">
        <v>3</v>
      </c>
      <c r="L1258" t="s">
        <v>462</v>
      </c>
      <c r="M1258" t="s">
        <v>834</v>
      </c>
      <c r="N1258" s="6">
        <v>0.50624999999999998</v>
      </c>
    </row>
    <row r="1259" spans="7:14" x14ac:dyDescent="0.25">
      <c r="G1259" t="str">
        <f t="shared" si="24"/>
        <v>Acigne 1 - M. De Ruyter 1</v>
      </c>
      <c r="H1259">
        <v>237</v>
      </c>
      <c r="I1259" t="s">
        <v>693</v>
      </c>
      <c r="J1259" t="s">
        <v>694</v>
      </c>
      <c r="K1259">
        <v>5</v>
      </c>
      <c r="L1259" t="s">
        <v>478</v>
      </c>
      <c r="M1259" t="s">
        <v>833</v>
      </c>
      <c r="N1259" s="6">
        <v>0.5131944444444444</v>
      </c>
    </row>
    <row r="1260" spans="7:14" x14ac:dyDescent="0.25">
      <c r="G1260" t="str">
        <f t="shared" si="24"/>
        <v>Acigne 1 - M. De Ruyter 1</v>
      </c>
      <c r="H1260">
        <v>237</v>
      </c>
      <c r="I1260" t="s">
        <v>157</v>
      </c>
      <c r="J1260" t="s">
        <v>627</v>
      </c>
      <c r="K1260">
        <v>4</v>
      </c>
      <c r="L1260" t="s">
        <v>462</v>
      </c>
      <c r="M1260" t="s">
        <v>834</v>
      </c>
      <c r="N1260" s="6">
        <v>0.51666666666666672</v>
      </c>
    </row>
    <row r="1261" spans="7:14" x14ac:dyDescent="0.25">
      <c r="G1261" t="str">
        <f t="shared" si="24"/>
        <v>Acigne 1 - M. De Ruyter 1</v>
      </c>
      <c r="H1261">
        <v>237</v>
      </c>
      <c r="I1261" t="s">
        <v>602</v>
      </c>
      <c r="J1261" t="s">
        <v>603</v>
      </c>
      <c r="K1261">
        <v>4</v>
      </c>
      <c r="L1261" t="s">
        <v>478</v>
      </c>
      <c r="M1261" t="s">
        <v>833</v>
      </c>
      <c r="N1261" s="6">
        <v>0.51736111111111105</v>
      </c>
    </row>
    <row r="1262" spans="7:14" x14ac:dyDescent="0.25">
      <c r="G1262" t="str">
        <f t="shared" si="24"/>
        <v>Acigne 1 - M. De Ruyter 1</v>
      </c>
      <c r="H1262">
        <v>237</v>
      </c>
      <c r="I1262" t="s">
        <v>602</v>
      </c>
      <c r="J1262" t="s">
        <v>603</v>
      </c>
      <c r="K1262">
        <v>4</v>
      </c>
      <c r="L1262" t="s">
        <v>478</v>
      </c>
      <c r="M1262" t="s">
        <v>833</v>
      </c>
      <c r="N1262" s="6">
        <v>0.61527777777777781</v>
      </c>
    </row>
    <row r="1263" spans="7:14" x14ac:dyDescent="0.25">
      <c r="G1263" t="str">
        <f t="shared" si="24"/>
        <v>Acigne 1 - M. De Ruyter 1</v>
      </c>
      <c r="H1263">
        <v>237</v>
      </c>
      <c r="J1263" t="s">
        <v>293</v>
      </c>
      <c r="K1263">
        <v>100</v>
      </c>
      <c r="L1263" t="s">
        <v>478</v>
      </c>
      <c r="M1263" t="s">
        <v>834</v>
      </c>
      <c r="N1263" s="6">
        <v>0.62083333333333335</v>
      </c>
    </row>
    <row r="1264" spans="7:14" x14ac:dyDescent="0.25">
      <c r="G1264" t="str">
        <f t="shared" si="24"/>
        <v>Acigne 1 - M. De Ruyter 1</v>
      </c>
      <c r="H1264">
        <v>237</v>
      </c>
      <c r="I1264" t="s">
        <v>598</v>
      </c>
      <c r="J1264" t="s">
        <v>599</v>
      </c>
      <c r="K1264">
        <v>2</v>
      </c>
      <c r="L1264" t="s">
        <v>478</v>
      </c>
      <c r="M1264" t="s">
        <v>833</v>
      </c>
      <c r="N1264" s="6">
        <v>0.64236111111111105</v>
      </c>
    </row>
    <row r="1265" spans="7:14" x14ac:dyDescent="0.25">
      <c r="G1265" t="str">
        <f t="shared" si="24"/>
        <v>Acigne 1 - M. De Ruyter 1</v>
      </c>
      <c r="H1265">
        <v>237</v>
      </c>
      <c r="I1265" t="s">
        <v>543</v>
      </c>
      <c r="J1265" t="s">
        <v>544</v>
      </c>
      <c r="K1265">
        <v>1</v>
      </c>
      <c r="L1265" t="s">
        <v>462</v>
      </c>
      <c r="M1265" t="s">
        <v>834</v>
      </c>
      <c r="N1265" s="6">
        <v>0.64444444444444449</v>
      </c>
    </row>
    <row r="1266" spans="7:14" x14ac:dyDescent="0.25">
      <c r="G1266" t="str">
        <f t="shared" si="24"/>
        <v>Acigne 1 - M. De Ruyter 1</v>
      </c>
      <c r="H1266">
        <v>237</v>
      </c>
      <c r="I1266" t="s">
        <v>596</v>
      </c>
      <c r="J1266" t="s">
        <v>597</v>
      </c>
      <c r="K1266">
        <v>6</v>
      </c>
      <c r="L1266" t="s">
        <v>478</v>
      </c>
      <c r="M1266" t="s">
        <v>833</v>
      </c>
      <c r="N1266" s="6">
        <v>0.65902777777777777</v>
      </c>
    </row>
    <row r="1267" spans="7:14" x14ac:dyDescent="0.25">
      <c r="G1267" t="str">
        <f t="shared" si="24"/>
        <v>Acigne 1 - M. De Ruyter 1</v>
      </c>
      <c r="H1267">
        <v>237</v>
      </c>
      <c r="I1267" t="s">
        <v>602</v>
      </c>
      <c r="J1267" t="s">
        <v>603</v>
      </c>
      <c r="K1267">
        <v>4</v>
      </c>
      <c r="L1267" t="s">
        <v>478</v>
      </c>
      <c r="M1267" t="s">
        <v>833</v>
      </c>
      <c r="N1267" s="6">
        <v>0.70624999999999993</v>
      </c>
    </row>
    <row r="1268" spans="7:14" x14ac:dyDescent="0.25">
      <c r="G1268" t="str">
        <f t="shared" si="24"/>
        <v>Viking Amsterd. - Rijnland B</v>
      </c>
      <c r="H1268">
        <v>238</v>
      </c>
      <c r="I1268" t="s">
        <v>43</v>
      </c>
      <c r="J1268" t="s">
        <v>44</v>
      </c>
      <c r="K1268">
        <v>7</v>
      </c>
      <c r="L1268" t="s">
        <v>487</v>
      </c>
      <c r="M1268" t="s">
        <v>833</v>
      </c>
      <c r="N1268" s="6">
        <v>2.8472222222222222E-2</v>
      </c>
    </row>
    <row r="1269" spans="7:14" x14ac:dyDescent="0.25">
      <c r="G1269" t="str">
        <f t="shared" si="24"/>
        <v>Viking Amsterd. - Rijnland B</v>
      </c>
      <c r="H1269">
        <v>238</v>
      </c>
      <c r="I1269" t="s">
        <v>815</v>
      </c>
      <c r="J1269" t="s">
        <v>487</v>
      </c>
      <c r="K1269">
        <v>5</v>
      </c>
      <c r="L1269" t="s">
        <v>487</v>
      </c>
      <c r="M1269" t="s">
        <v>833</v>
      </c>
      <c r="N1269" s="6">
        <v>6.458333333333334E-2</v>
      </c>
    </row>
    <row r="1270" spans="7:14" x14ac:dyDescent="0.25">
      <c r="G1270" t="str">
        <f t="shared" si="24"/>
        <v>Viking Amsterd. - Rijnland B</v>
      </c>
      <c r="H1270">
        <v>238</v>
      </c>
      <c r="I1270" t="s">
        <v>657</v>
      </c>
      <c r="J1270" t="s">
        <v>658</v>
      </c>
      <c r="K1270">
        <v>1</v>
      </c>
      <c r="L1270" t="s">
        <v>493</v>
      </c>
      <c r="M1270" t="s">
        <v>833</v>
      </c>
      <c r="N1270" s="6">
        <v>0.19097222222222221</v>
      </c>
    </row>
    <row r="1271" spans="7:14" x14ac:dyDescent="0.25">
      <c r="G1271" t="str">
        <f t="shared" si="24"/>
        <v>Viking Amsterd. - Rijnland B</v>
      </c>
      <c r="H1271">
        <v>238</v>
      </c>
      <c r="I1271" t="s">
        <v>631</v>
      </c>
      <c r="J1271" t="s">
        <v>632</v>
      </c>
      <c r="K1271">
        <v>9</v>
      </c>
      <c r="L1271" t="s">
        <v>487</v>
      </c>
      <c r="M1271" t="s">
        <v>833</v>
      </c>
      <c r="N1271" s="6">
        <v>0.23680555555555557</v>
      </c>
    </row>
    <row r="1272" spans="7:14" x14ac:dyDescent="0.25">
      <c r="G1272" t="str">
        <f t="shared" si="24"/>
        <v>Viking Amsterd. - Rijnland B</v>
      </c>
      <c r="H1272">
        <v>238</v>
      </c>
      <c r="I1272" t="s">
        <v>36</v>
      </c>
      <c r="J1272" t="s">
        <v>629</v>
      </c>
      <c r="K1272">
        <v>6</v>
      </c>
      <c r="L1272" t="s">
        <v>487</v>
      </c>
      <c r="M1272" t="s">
        <v>833</v>
      </c>
      <c r="N1272" s="6">
        <v>0.28055555555555556</v>
      </c>
    </row>
    <row r="1273" spans="7:14" x14ac:dyDescent="0.25">
      <c r="G1273" t="str">
        <f t="shared" si="24"/>
        <v>Viking Amsterd. - Rijnland B</v>
      </c>
      <c r="H1273">
        <v>238</v>
      </c>
      <c r="I1273" t="s">
        <v>631</v>
      </c>
      <c r="J1273" t="s">
        <v>632</v>
      </c>
      <c r="K1273">
        <v>9</v>
      </c>
      <c r="L1273" t="s">
        <v>487</v>
      </c>
      <c r="M1273" t="s">
        <v>833</v>
      </c>
      <c r="N1273" s="6">
        <v>0.31388888888888888</v>
      </c>
    </row>
    <row r="1274" spans="7:14" x14ac:dyDescent="0.25">
      <c r="G1274" t="str">
        <f t="shared" si="24"/>
        <v>Viking Amsterd. - Rijnland B</v>
      </c>
      <c r="H1274">
        <v>238</v>
      </c>
      <c r="I1274" t="s">
        <v>36</v>
      </c>
      <c r="J1274" t="s">
        <v>629</v>
      </c>
      <c r="K1274">
        <v>6</v>
      </c>
      <c r="L1274" t="s">
        <v>487</v>
      </c>
      <c r="M1274" t="s">
        <v>833</v>
      </c>
      <c r="N1274" s="6">
        <v>0.34652777777777777</v>
      </c>
    </row>
    <row r="1275" spans="7:14" x14ac:dyDescent="0.25">
      <c r="G1275" t="str">
        <f t="shared" si="24"/>
        <v>Viking Amsterd. - Rijnland B</v>
      </c>
      <c r="H1275">
        <v>238</v>
      </c>
      <c r="I1275" t="s">
        <v>631</v>
      </c>
      <c r="J1275" t="s">
        <v>632</v>
      </c>
      <c r="K1275">
        <v>9</v>
      </c>
      <c r="L1275" t="s">
        <v>487</v>
      </c>
      <c r="M1275" t="s">
        <v>833</v>
      </c>
      <c r="N1275" s="6">
        <v>0.5180555555555556</v>
      </c>
    </row>
    <row r="1276" spans="7:14" x14ac:dyDescent="0.25">
      <c r="G1276" t="str">
        <f t="shared" si="24"/>
        <v>Viking Amsterd. - Rijnland B</v>
      </c>
      <c r="H1276">
        <v>238</v>
      </c>
      <c r="I1276" t="s">
        <v>771</v>
      </c>
      <c r="J1276" t="s">
        <v>772</v>
      </c>
      <c r="K1276">
        <v>8</v>
      </c>
      <c r="L1276" t="s">
        <v>493</v>
      </c>
      <c r="M1276" t="s">
        <v>833</v>
      </c>
      <c r="N1276" s="6">
        <v>0.56319444444444444</v>
      </c>
    </row>
    <row r="1277" spans="7:14" x14ac:dyDescent="0.25">
      <c r="G1277" t="str">
        <f t="shared" si="24"/>
        <v>Viking Amsterd. - Rijnland B</v>
      </c>
      <c r="H1277">
        <v>238</v>
      </c>
      <c r="I1277" t="s">
        <v>28</v>
      </c>
      <c r="J1277" t="s">
        <v>29</v>
      </c>
      <c r="K1277">
        <v>2</v>
      </c>
      <c r="L1277" t="s">
        <v>487</v>
      </c>
      <c r="M1277" t="s">
        <v>833</v>
      </c>
      <c r="N1277" s="6">
        <v>0.60069444444444442</v>
      </c>
    </row>
    <row r="1278" spans="7:14" x14ac:dyDescent="0.25">
      <c r="G1278" t="str">
        <f t="shared" si="24"/>
        <v>Viking Amsterd. - Rijnland B</v>
      </c>
      <c r="H1278">
        <v>238</v>
      </c>
      <c r="I1278" t="s">
        <v>43</v>
      </c>
      <c r="J1278" t="s">
        <v>44</v>
      </c>
      <c r="K1278">
        <v>7</v>
      </c>
      <c r="L1278" t="s">
        <v>487</v>
      </c>
      <c r="M1278" t="s">
        <v>833</v>
      </c>
      <c r="N1278" s="6">
        <v>0.69027777777777777</v>
      </c>
    </row>
    <row r="1279" spans="7:14" x14ac:dyDescent="0.25">
      <c r="G1279" t="str">
        <f t="shared" si="24"/>
        <v>Gekko 1 - Groningen B</v>
      </c>
      <c r="H1279">
        <v>239</v>
      </c>
      <c r="I1279" t="s">
        <v>778</v>
      </c>
      <c r="J1279" t="s">
        <v>779</v>
      </c>
      <c r="K1279">
        <v>1</v>
      </c>
      <c r="L1279" t="s">
        <v>463</v>
      </c>
      <c r="M1279" t="s">
        <v>833</v>
      </c>
      <c r="N1279" s="6">
        <v>0.14652777777777778</v>
      </c>
    </row>
    <row r="1280" spans="7:14" x14ac:dyDescent="0.25">
      <c r="G1280" t="str">
        <f t="shared" si="24"/>
        <v>Gekko 1 - Groningen B</v>
      </c>
      <c r="H1280">
        <v>239</v>
      </c>
      <c r="I1280" t="s">
        <v>675</v>
      </c>
      <c r="J1280" t="s">
        <v>676</v>
      </c>
      <c r="K1280">
        <v>2</v>
      </c>
      <c r="L1280" t="s">
        <v>479</v>
      </c>
      <c r="M1280" t="s">
        <v>833</v>
      </c>
      <c r="N1280" s="6">
        <v>0.17430555555555557</v>
      </c>
    </row>
    <row r="1281" spans="7:14" x14ac:dyDescent="0.25">
      <c r="G1281" t="str">
        <f t="shared" si="24"/>
        <v>Gekko 1 - Groningen B</v>
      </c>
      <c r="H1281">
        <v>239</v>
      </c>
      <c r="I1281" t="s">
        <v>675</v>
      </c>
      <c r="J1281" t="s">
        <v>676</v>
      </c>
      <c r="K1281">
        <v>2</v>
      </c>
      <c r="L1281" t="s">
        <v>479</v>
      </c>
      <c r="M1281" t="s">
        <v>833</v>
      </c>
      <c r="N1281" s="6">
        <v>0.41180555555555554</v>
      </c>
    </row>
    <row r="1282" spans="7:14" x14ac:dyDescent="0.25">
      <c r="G1282" t="str">
        <f t="shared" si="24"/>
        <v>Gekko 1 - Groningen B</v>
      </c>
      <c r="H1282">
        <v>239</v>
      </c>
      <c r="I1282" t="s">
        <v>728</v>
      </c>
      <c r="J1282" t="s">
        <v>696</v>
      </c>
      <c r="K1282">
        <v>10</v>
      </c>
      <c r="L1282" t="s">
        <v>463</v>
      </c>
      <c r="M1282" t="s">
        <v>833</v>
      </c>
      <c r="N1282" s="6">
        <v>0.4368055555555555</v>
      </c>
    </row>
    <row r="1283" spans="7:14" x14ac:dyDescent="0.25">
      <c r="G1283" t="str">
        <f t="shared" si="24"/>
        <v>Gekko 1 - Groningen B</v>
      </c>
      <c r="H1283">
        <v>239</v>
      </c>
      <c r="I1283" t="s">
        <v>816</v>
      </c>
      <c r="J1283" t="s">
        <v>817</v>
      </c>
      <c r="K1283">
        <v>3</v>
      </c>
      <c r="L1283" t="s">
        <v>479</v>
      </c>
      <c r="M1283" t="s">
        <v>833</v>
      </c>
      <c r="N1283" s="6">
        <v>0.54583333333333328</v>
      </c>
    </row>
    <row r="1284" spans="7:14" x14ac:dyDescent="0.25">
      <c r="G1284" t="str">
        <f t="shared" si="24"/>
        <v>Gekko 1 - Groningen B</v>
      </c>
      <c r="H1284">
        <v>239</v>
      </c>
      <c r="I1284" t="s">
        <v>728</v>
      </c>
      <c r="J1284" t="s">
        <v>696</v>
      </c>
      <c r="K1284">
        <v>10</v>
      </c>
      <c r="L1284" t="s">
        <v>463</v>
      </c>
      <c r="M1284" t="s">
        <v>833</v>
      </c>
      <c r="N1284" s="6">
        <v>0.56597222222222221</v>
      </c>
    </row>
    <row r="1285" spans="7:14" x14ac:dyDescent="0.25">
      <c r="G1285" t="str">
        <f t="shared" ref="G1285:G1348" si="25">VLOOKUP(H1285,$P$4:$U$161,6,FALSE)</f>
        <v>Gekko 1 - Groningen B</v>
      </c>
      <c r="H1285">
        <v>239</v>
      </c>
      <c r="I1285" t="s">
        <v>675</v>
      </c>
      <c r="J1285" t="s">
        <v>676</v>
      </c>
      <c r="K1285">
        <v>2</v>
      </c>
      <c r="L1285" t="s">
        <v>479</v>
      </c>
      <c r="M1285" t="s">
        <v>833</v>
      </c>
      <c r="N1285" s="6">
        <v>0.66319444444444442</v>
      </c>
    </row>
    <row r="1286" spans="7:14" x14ac:dyDescent="0.25">
      <c r="G1286" t="str">
        <f t="shared" si="25"/>
        <v>Gekko 1 - Groningen B</v>
      </c>
      <c r="H1286">
        <v>239</v>
      </c>
      <c r="I1286" t="s">
        <v>818</v>
      </c>
      <c r="J1286" t="s">
        <v>819</v>
      </c>
      <c r="K1286">
        <v>1</v>
      </c>
      <c r="L1286" t="s">
        <v>479</v>
      </c>
      <c r="M1286" t="s">
        <v>834</v>
      </c>
      <c r="N1286" s="6">
        <v>0.68194444444444446</v>
      </c>
    </row>
    <row r="1287" spans="7:14" x14ac:dyDescent="0.25">
      <c r="G1287" t="str">
        <f t="shared" si="25"/>
        <v>Gekko 1 - Groningen B</v>
      </c>
      <c r="H1287">
        <v>239</v>
      </c>
      <c r="I1287" t="s">
        <v>691</v>
      </c>
      <c r="J1287" t="s">
        <v>692</v>
      </c>
      <c r="K1287">
        <v>3</v>
      </c>
      <c r="L1287" t="s">
        <v>463</v>
      </c>
      <c r="M1287" t="s">
        <v>833</v>
      </c>
      <c r="N1287" s="6">
        <v>0.76666666666666661</v>
      </c>
    </row>
    <row r="1288" spans="7:14" x14ac:dyDescent="0.25">
      <c r="G1288" t="str">
        <f t="shared" si="25"/>
        <v>Gekko 1 - Groningen B</v>
      </c>
      <c r="H1288">
        <v>239</v>
      </c>
      <c r="I1288" t="s">
        <v>820</v>
      </c>
      <c r="J1288" t="s">
        <v>821</v>
      </c>
      <c r="K1288">
        <v>10</v>
      </c>
      <c r="L1288" t="s">
        <v>479</v>
      </c>
      <c r="M1288" t="s">
        <v>833</v>
      </c>
      <c r="N1288" s="6">
        <v>0.78472222222222221</v>
      </c>
    </row>
    <row r="1289" spans="7:14" x14ac:dyDescent="0.25">
      <c r="G1289" t="str">
        <f t="shared" si="25"/>
        <v>Gekko 1 - Groningen B</v>
      </c>
      <c r="H1289">
        <v>239</v>
      </c>
      <c r="I1289" t="s">
        <v>691</v>
      </c>
      <c r="J1289" t="s">
        <v>692</v>
      </c>
      <c r="K1289">
        <v>3</v>
      </c>
      <c r="L1289" t="s">
        <v>463</v>
      </c>
      <c r="M1289" t="s">
        <v>833</v>
      </c>
      <c r="N1289" s="6">
        <v>0.80069444444444438</v>
      </c>
    </row>
    <row r="1290" spans="7:14" x14ac:dyDescent="0.25">
      <c r="G1290" t="str">
        <f t="shared" si="25"/>
        <v>Gekko 1 - Groningen B</v>
      </c>
      <c r="H1290">
        <v>239</v>
      </c>
      <c r="I1290" t="s">
        <v>822</v>
      </c>
      <c r="J1290" t="s">
        <v>823</v>
      </c>
      <c r="K1290">
        <v>4</v>
      </c>
      <c r="L1290" t="s">
        <v>479</v>
      </c>
      <c r="M1290" t="s">
        <v>833</v>
      </c>
      <c r="N1290" s="6">
        <v>0.89722222222222225</v>
      </c>
    </row>
    <row r="1291" spans="7:14" x14ac:dyDescent="0.25">
      <c r="G1291" t="str">
        <f t="shared" si="25"/>
        <v>South Africa W. - Meridian R1</v>
      </c>
      <c r="H1291">
        <v>240</v>
      </c>
      <c r="I1291" t="s">
        <v>523</v>
      </c>
      <c r="J1291" t="s">
        <v>58</v>
      </c>
      <c r="K1291">
        <v>1</v>
      </c>
      <c r="L1291" t="s">
        <v>455</v>
      </c>
      <c r="M1291" t="s">
        <v>833</v>
      </c>
      <c r="N1291" s="6">
        <v>0.34722222222222227</v>
      </c>
    </row>
    <row r="1292" spans="7:14" x14ac:dyDescent="0.25">
      <c r="G1292" t="str">
        <f t="shared" si="25"/>
        <v>South Africa W. - Meridian R1</v>
      </c>
      <c r="H1292">
        <v>240</v>
      </c>
      <c r="I1292" t="s">
        <v>604</v>
      </c>
      <c r="J1292" t="s">
        <v>605</v>
      </c>
      <c r="K1292">
        <v>3</v>
      </c>
      <c r="L1292" t="s">
        <v>481</v>
      </c>
      <c r="M1292" t="s">
        <v>834</v>
      </c>
      <c r="N1292" s="6">
        <v>0.43263888888888885</v>
      </c>
    </row>
    <row r="1293" spans="7:14" x14ac:dyDescent="0.25">
      <c r="G1293" t="str">
        <f t="shared" si="25"/>
        <v>South Africa W. - Meridian R1</v>
      </c>
      <c r="H1293">
        <v>240</v>
      </c>
      <c r="I1293" t="s">
        <v>604</v>
      </c>
      <c r="J1293" t="s">
        <v>605</v>
      </c>
      <c r="K1293">
        <v>3</v>
      </c>
      <c r="L1293" t="s">
        <v>481</v>
      </c>
      <c r="M1293" t="s">
        <v>833</v>
      </c>
      <c r="N1293" s="6">
        <v>0.54652777777777783</v>
      </c>
    </row>
    <row r="1294" spans="7:14" x14ac:dyDescent="0.25">
      <c r="G1294" t="str">
        <f t="shared" si="25"/>
        <v>South Africa W. - Meridian R1</v>
      </c>
      <c r="H1294">
        <v>240</v>
      </c>
      <c r="I1294" t="s">
        <v>523</v>
      </c>
      <c r="J1294" t="s">
        <v>58</v>
      </c>
      <c r="K1294">
        <v>1</v>
      </c>
      <c r="L1294" t="s">
        <v>455</v>
      </c>
      <c r="M1294" t="s">
        <v>833</v>
      </c>
      <c r="N1294" s="6">
        <v>0.64652777777777781</v>
      </c>
    </row>
    <row r="1295" spans="7:14" x14ac:dyDescent="0.25">
      <c r="G1295" t="str">
        <f t="shared" si="25"/>
        <v>South Africa W. - Meridian R1</v>
      </c>
      <c r="H1295">
        <v>240</v>
      </c>
      <c r="I1295" t="s">
        <v>650</v>
      </c>
      <c r="J1295" t="s">
        <v>51</v>
      </c>
      <c r="K1295">
        <v>3</v>
      </c>
      <c r="L1295" t="s">
        <v>455</v>
      </c>
      <c r="M1295" t="s">
        <v>834</v>
      </c>
      <c r="N1295" s="6">
        <v>0.69652777777777775</v>
      </c>
    </row>
    <row r="1296" spans="7:14" x14ac:dyDescent="0.25">
      <c r="G1296" t="str">
        <f t="shared" si="25"/>
        <v>South Africa W. - Meridian R1</v>
      </c>
      <c r="H1296">
        <v>240</v>
      </c>
      <c r="I1296" t="s">
        <v>647</v>
      </c>
      <c r="J1296" t="s">
        <v>62</v>
      </c>
      <c r="K1296">
        <v>7</v>
      </c>
      <c r="L1296" t="s">
        <v>455</v>
      </c>
      <c r="M1296" t="s">
        <v>834</v>
      </c>
      <c r="N1296" s="6">
        <v>0.77986111111111101</v>
      </c>
    </row>
    <row r="1297" spans="7:14" x14ac:dyDescent="0.25">
      <c r="G1297" t="str">
        <f t="shared" si="25"/>
        <v>South Africa W. - Meridian R1</v>
      </c>
      <c r="H1297">
        <v>240</v>
      </c>
      <c r="I1297" t="s">
        <v>647</v>
      </c>
      <c r="J1297" t="s">
        <v>62</v>
      </c>
      <c r="K1297">
        <v>7</v>
      </c>
      <c r="L1297" t="s">
        <v>455</v>
      </c>
      <c r="M1297" t="s">
        <v>833</v>
      </c>
      <c r="N1297" s="6">
        <v>0.78541666666666676</v>
      </c>
    </row>
    <row r="1298" spans="7:14" x14ac:dyDescent="0.25">
      <c r="G1298" t="str">
        <f t="shared" si="25"/>
        <v>South Africa W. - Meridian R1</v>
      </c>
      <c r="H1298">
        <v>240</v>
      </c>
      <c r="I1298" t="s">
        <v>330</v>
      </c>
      <c r="J1298" t="s">
        <v>733</v>
      </c>
      <c r="K1298">
        <v>14</v>
      </c>
      <c r="L1298" t="s">
        <v>481</v>
      </c>
      <c r="M1298" t="s">
        <v>833</v>
      </c>
      <c r="N1298" s="6">
        <v>0.79513888888888884</v>
      </c>
    </row>
    <row r="1299" spans="7:14" x14ac:dyDescent="0.25">
      <c r="G1299" t="str">
        <f t="shared" si="25"/>
        <v>South Africa W. - Meridian R1</v>
      </c>
      <c r="H1299">
        <v>240</v>
      </c>
      <c r="I1299" t="s">
        <v>647</v>
      </c>
      <c r="J1299" t="s">
        <v>62</v>
      </c>
      <c r="K1299">
        <v>7</v>
      </c>
      <c r="L1299" t="s">
        <v>455</v>
      </c>
      <c r="M1299" t="s">
        <v>834</v>
      </c>
      <c r="N1299" s="6">
        <v>0.8256944444444444</v>
      </c>
    </row>
    <row r="1300" spans="7:14" x14ac:dyDescent="0.25">
      <c r="G1300" t="str">
        <f t="shared" si="25"/>
        <v>Deventer - Vinking Venlo A</v>
      </c>
      <c r="H1300">
        <v>241</v>
      </c>
      <c r="J1300" t="s">
        <v>293</v>
      </c>
      <c r="K1300">
        <v>100</v>
      </c>
      <c r="L1300" t="s">
        <v>483</v>
      </c>
      <c r="M1300" t="s">
        <v>833</v>
      </c>
      <c r="N1300" s="6">
        <v>2.7083333333333334E-2</v>
      </c>
    </row>
    <row r="1301" spans="7:14" x14ac:dyDescent="0.25">
      <c r="G1301" t="str">
        <f t="shared" si="25"/>
        <v>Deventer - Vinking Venlo A</v>
      </c>
      <c r="H1301">
        <v>241</v>
      </c>
      <c r="I1301" t="s">
        <v>670</v>
      </c>
      <c r="J1301" t="s">
        <v>671</v>
      </c>
      <c r="K1301">
        <v>3</v>
      </c>
      <c r="L1301" t="s">
        <v>494</v>
      </c>
      <c r="M1301" t="s">
        <v>833</v>
      </c>
      <c r="N1301" s="6">
        <v>0.1875</v>
      </c>
    </row>
    <row r="1302" spans="7:14" x14ac:dyDescent="0.25">
      <c r="G1302" t="str">
        <f t="shared" si="25"/>
        <v>Deventer - Vinking Venlo A</v>
      </c>
      <c r="H1302">
        <v>241</v>
      </c>
      <c r="I1302" t="s">
        <v>88</v>
      </c>
      <c r="J1302" t="s">
        <v>614</v>
      </c>
      <c r="K1302">
        <v>3</v>
      </c>
      <c r="L1302" t="s">
        <v>483</v>
      </c>
      <c r="M1302" t="s">
        <v>833</v>
      </c>
      <c r="N1302" s="6">
        <v>0.25069444444444444</v>
      </c>
    </row>
    <row r="1303" spans="7:14" x14ac:dyDescent="0.25">
      <c r="G1303" t="str">
        <f t="shared" si="25"/>
        <v>Deventer - Vinking Venlo A</v>
      </c>
      <c r="H1303">
        <v>241</v>
      </c>
      <c r="I1303" t="s">
        <v>108</v>
      </c>
      <c r="J1303" t="s">
        <v>663</v>
      </c>
      <c r="K1303">
        <v>7</v>
      </c>
      <c r="L1303" t="s">
        <v>494</v>
      </c>
      <c r="M1303" t="s">
        <v>834</v>
      </c>
      <c r="N1303" s="6">
        <v>0.33124999999999999</v>
      </c>
    </row>
    <row r="1304" spans="7:14" x14ac:dyDescent="0.25">
      <c r="G1304" t="str">
        <f t="shared" si="25"/>
        <v>Deventer - Vinking Venlo A</v>
      </c>
      <c r="H1304">
        <v>241</v>
      </c>
      <c r="J1304" t="s">
        <v>293</v>
      </c>
      <c r="K1304">
        <v>100</v>
      </c>
      <c r="L1304" t="s">
        <v>483</v>
      </c>
      <c r="M1304" t="s">
        <v>833</v>
      </c>
      <c r="N1304" s="6">
        <v>0.34652777777777777</v>
      </c>
    </row>
    <row r="1305" spans="7:14" x14ac:dyDescent="0.25">
      <c r="G1305" t="str">
        <f t="shared" si="25"/>
        <v>Deventer - Vinking Venlo A</v>
      </c>
      <c r="H1305">
        <v>241</v>
      </c>
      <c r="I1305" t="s">
        <v>88</v>
      </c>
      <c r="J1305" t="s">
        <v>614</v>
      </c>
      <c r="K1305">
        <v>3</v>
      </c>
      <c r="L1305" t="s">
        <v>483</v>
      </c>
      <c r="M1305" t="s">
        <v>833</v>
      </c>
      <c r="N1305" s="6">
        <v>0.51458333333333328</v>
      </c>
    </row>
    <row r="1306" spans="7:14" x14ac:dyDescent="0.25">
      <c r="G1306" t="str">
        <f t="shared" si="25"/>
        <v>Deventer - Vinking Venlo A</v>
      </c>
      <c r="H1306">
        <v>241</v>
      </c>
      <c r="I1306" t="s">
        <v>610</v>
      </c>
      <c r="J1306" t="s">
        <v>611</v>
      </c>
      <c r="K1306">
        <v>7</v>
      </c>
      <c r="L1306" t="s">
        <v>483</v>
      </c>
      <c r="M1306" t="s">
        <v>833</v>
      </c>
      <c r="N1306" s="6">
        <v>0.6791666666666667</v>
      </c>
    </row>
    <row r="1307" spans="7:14" x14ac:dyDescent="0.25">
      <c r="G1307" t="str">
        <f t="shared" si="25"/>
        <v>Deventer - Vinking Venlo A</v>
      </c>
      <c r="H1307">
        <v>241</v>
      </c>
      <c r="I1307" t="s">
        <v>746</v>
      </c>
      <c r="J1307" t="s">
        <v>747</v>
      </c>
      <c r="K1307">
        <v>5</v>
      </c>
      <c r="L1307" t="s">
        <v>494</v>
      </c>
      <c r="M1307" t="s">
        <v>833</v>
      </c>
      <c r="N1307" s="6">
        <v>0.70833333333333337</v>
      </c>
    </row>
    <row r="1308" spans="7:14" x14ac:dyDescent="0.25">
      <c r="G1308" t="str">
        <f t="shared" si="25"/>
        <v>Pennine - Keistad A</v>
      </c>
      <c r="H1308">
        <v>242</v>
      </c>
      <c r="I1308" t="s">
        <v>651</v>
      </c>
      <c r="J1308" t="s">
        <v>652</v>
      </c>
      <c r="K1308">
        <v>15</v>
      </c>
      <c r="L1308" t="s">
        <v>492</v>
      </c>
      <c r="M1308" t="s">
        <v>833</v>
      </c>
      <c r="N1308" s="6">
        <v>4.3055555555555562E-2</v>
      </c>
    </row>
    <row r="1309" spans="7:14" x14ac:dyDescent="0.25">
      <c r="G1309" t="str">
        <f t="shared" si="25"/>
        <v>Pennine - Keistad A</v>
      </c>
      <c r="H1309">
        <v>242</v>
      </c>
      <c r="I1309" t="s">
        <v>808</v>
      </c>
      <c r="J1309" t="s">
        <v>578</v>
      </c>
      <c r="K1309">
        <v>4</v>
      </c>
      <c r="L1309" t="s">
        <v>312</v>
      </c>
      <c r="M1309" t="s">
        <v>833</v>
      </c>
      <c r="N1309" s="6">
        <v>0.16805555555555554</v>
      </c>
    </row>
    <row r="1310" spans="7:14" x14ac:dyDescent="0.25">
      <c r="G1310" t="str">
        <f t="shared" si="25"/>
        <v>Pennine - Keistad A</v>
      </c>
      <c r="H1310">
        <v>242</v>
      </c>
      <c r="I1310" t="s">
        <v>661</v>
      </c>
      <c r="J1310" t="s">
        <v>662</v>
      </c>
      <c r="K1310">
        <v>11</v>
      </c>
      <c r="L1310" t="s">
        <v>312</v>
      </c>
      <c r="M1310" t="s">
        <v>834</v>
      </c>
      <c r="N1310" s="6">
        <v>0.24097222222222223</v>
      </c>
    </row>
    <row r="1311" spans="7:14" x14ac:dyDescent="0.25">
      <c r="G1311" t="str">
        <f t="shared" si="25"/>
        <v>Pennine - Keistad A</v>
      </c>
      <c r="H1311">
        <v>242</v>
      </c>
      <c r="I1311" t="s">
        <v>36</v>
      </c>
      <c r="J1311" t="s">
        <v>743</v>
      </c>
      <c r="K1311">
        <v>16</v>
      </c>
      <c r="L1311" t="s">
        <v>492</v>
      </c>
      <c r="M1311" t="s">
        <v>833</v>
      </c>
      <c r="N1311" s="6">
        <v>0.58958333333333335</v>
      </c>
    </row>
    <row r="1312" spans="7:14" x14ac:dyDescent="0.25">
      <c r="G1312" t="str">
        <f t="shared" si="25"/>
        <v>Pennine - Keistad A</v>
      </c>
      <c r="H1312">
        <v>242</v>
      </c>
      <c r="I1312" t="s">
        <v>651</v>
      </c>
      <c r="J1312" t="s">
        <v>652</v>
      </c>
      <c r="K1312">
        <v>15</v>
      </c>
      <c r="L1312" t="s">
        <v>492</v>
      </c>
      <c r="M1312" t="s">
        <v>833</v>
      </c>
      <c r="N1312" s="6">
        <v>0.63263888888888886</v>
      </c>
    </row>
    <row r="1313" spans="7:14" x14ac:dyDescent="0.25">
      <c r="G1313" t="str">
        <f t="shared" si="25"/>
        <v>Pennine - Keistad A</v>
      </c>
      <c r="H1313">
        <v>242</v>
      </c>
      <c r="I1313" t="s">
        <v>651</v>
      </c>
      <c r="J1313" t="s">
        <v>652</v>
      </c>
      <c r="K1313">
        <v>15</v>
      </c>
      <c r="L1313" t="s">
        <v>492</v>
      </c>
      <c r="M1313" t="s">
        <v>833</v>
      </c>
      <c r="N1313" s="6">
        <v>0.71736111111111101</v>
      </c>
    </row>
    <row r="1314" spans="7:14" x14ac:dyDescent="0.25">
      <c r="G1314" t="str">
        <f t="shared" si="25"/>
        <v>Pennine - Keistad A</v>
      </c>
      <c r="H1314">
        <v>242</v>
      </c>
      <c r="I1314" t="s">
        <v>720</v>
      </c>
      <c r="J1314" t="s">
        <v>407</v>
      </c>
      <c r="K1314">
        <v>6</v>
      </c>
      <c r="L1314" t="s">
        <v>492</v>
      </c>
      <c r="M1314" t="s">
        <v>833</v>
      </c>
      <c r="N1314" s="6">
        <v>0.7993055555555556</v>
      </c>
    </row>
    <row r="1315" spans="7:14" x14ac:dyDescent="0.25">
      <c r="G1315" t="str">
        <f t="shared" si="25"/>
        <v>MDR Mix - KCCN</v>
      </c>
      <c r="H1315">
        <v>243</v>
      </c>
      <c r="I1315" t="s">
        <v>615</v>
      </c>
      <c r="J1315" t="s">
        <v>616</v>
      </c>
      <c r="K1315">
        <v>11</v>
      </c>
      <c r="L1315" t="s">
        <v>486</v>
      </c>
      <c r="M1315" t="s">
        <v>833</v>
      </c>
      <c r="N1315" s="6">
        <v>0.10347222222222223</v>
      </c>
    </row>
    <row r="1316" spans="7:14" x14ac:dyDescent="0.25">
      <c r="G1316" t="str">
        <f t="shared" si="25"/>
        <v>MDR Mix - KCCN</v>
      </c>
      <c r="H1316">
        <v>243</v>
      </c>
      <c r="I1316" t="s">
        <v>615</v>
      </c>
      <c r="J1316" t="s">
        <v>616</v>
      </c>
      <c r="K1316">
        <v>11</v>
      </c>
      <c r="L1316" t="s">
        <v>486</v>
      </c>
      <c r="M1316" t="s">
        <v>833</v>
      </c>
      <c r="N1316" s="6">
        <v>0.27152777777777776</v>
      </c>
    </row>
    <row r="1317" spans="7:14" x14ac:dyDescent="0.25">
      <c r="G1317" t="str">
        <f t="shared" si="25"/>
        <v>MDR Mix - KCCN</v>
      </c>
      <c r="H1317">
        <v>243</v>
      </c>
      <c r="I1317" t="s">
        <v>726</v>
      </c>
      <c r="J1317" t="s">
        <v>727</v>
      </c>
      <c r="K1317">
        <v>12</v>
      </c>
      <c r="L1317" t="s">
        <v>486</v>
      </c>
      <c r="M1317" t="s">
        <v>833</v>
      </c>
      <c r="N1317" s="6">
        <v>0.31111111111111112</v>
      </c>
    </row>
    <row r="1318" spans="7:14" x14ac:dyDescent="0.25">
      <c r="G1318" t="str">
        <f t="shared" si="25"/>
        <v>MDR Mix - KCCN</v>
      </c>
      <c r="H1318">
        <v>243</v>
      </c>
      <c r="I1318" t="s">
        <v>748</v>
      </c>
      <c r="J1318" t="s">
        <v>749</v>
      </c>
      <c r="K1318">
        <v>21</v>
      </c>
      <c r="L1318" t="s">
        <v>486</v>
      </c>
      <c r="M1318" t="s">
        <v>833</v>
      </c>
      <c r="N1318" s="6">
        <v>0.34861111111111115</v>
      </c>
    </row>
    <row r="1319" spans="7:14" x14ac:dyDescent="0.25">
      <c r="G1319" t="str">
        <f t="shared" si="25"/>
        <v>MDR Mix - KCCN</v>
      </c>
      <c r="H1319">
        <v>243</v>
      </c>
      <c r="I1319" t="s">
        <v>695</v>
      </c>
      <c r="J1319" t="s">
        <v>696</v>
      </c>
      <c r="K1319">
        <v>13</v>
      </c>
      <c r="L1319" t="s">
        <v>497</v>
      </c>
      <c r="M1319" t="s">
        <v>833</v>
      </c>
      <c r="N1319" s="6">
        <v>0.38680555555555557</v>
      </c>
    </row>
    <row r="1320" spans="7:14" x14ac:dyDescent="0.25">
      <c r="G1320" t="str">
        <f t="shared" si="25"/>
        <v>MDR Mix - KCCN</v>
      </c>
      <c r="H1320">
        <v>243</v>
      </c>
      <c r="I1320" t="s">
        <v>623</v>
      </c>
      <c r="J1320" t="s">
        <v>624</v>
      </c>
      <c r="K1320">
        <v>18</v>
      </c>
      <c r="L1320" t="s">
        <v>486</v>
      </c>
      <c r="M1320" t="s">
        <v>833</v>
      </c>
      <c r="N1320" s="6">
        <v>0.4861111111111111</v>
      </c>
    </row>
    <row r="1321" spans="7:14" x14ac:dyDescent="0.25">
      <c r="G1321" t="str">
        <f t="shared" si="25"/>
        <v>MDR Mix - KCCN</v>
      </c>
      <c r="H1321">
        <v>243</v>
      </c>
      <c r="I1321" t="s">
        <v>748</v>
      </c>
      <c r="J1321" t="s">
        <v>749</v>
      </c>
      <c r="K1321">
        <v>21</v>
      </c>
      <c r="L1321" t="s">
        <v>486</v>
      </c>
      <c r="M1321" t="s">
        <v>833</v>
      </c>
      <c r="N1321" s="6">
        <v>0.57152777777777775</v>
      </c>
    </row>
    <row r="1322" spans="7:14" x14ac:dyDescent="0.25">
      <c r="G1322" t="str">
        <f t="shared" si="25"/>
        <v>MDR Mix - KCCN</v>
      </c>
      <c r="H1322">
        <v>243</v>
      </c>
      <c r="I1322" t="s">
        <v>748</v>
      </c>
      <c r="J1322" t="s">
        <v>749</v>
      </c>
      <c r="K1322">
        <v>21</v>
      </c>
      <c r="L1322" t="s">
        <v>486</v>
      </c>
      <c r="M1322" t="s">
        <v>833</v>
      </c>
      <c r="N1322" s="6">
        <v>0.69305555555555554</v>
      </c>
    </row>
    <row r="1323" spans="7:14" x14ac:dyDescent="0.25">
      <c r="G1323" t="str">
        <f t="shared" si="25"/>
        <v>MDR Mix - KCCN</v>
      </c>
      <c r="H1323">
        <v>243</v>
      </c>
      <c r="I1323" t="s">
        <v>748</v>
      </c>
      <c r="J1323" t="s">
        <v>749</v>
      </c>
      <c r="K1323">
        <v>21</v>
      </c>
      <c r="L1323" t="s">
        <v>486</v>
      </c>
      <c r="M1323" t="s">
        <v>833</v>
      </c>
      <c r="N1323" s="6">
        <v>0.72361111111111109</v>
      </c>
    </row>
    <row r="1324" spans="7:14" x14ac:dyDescent="0.25">
      <c r="G1324" t="str">
        <f t="shared" si="25"/>
        <v>MDR Mix - KCCN</v>
      </c>
      <c r="H1324">
        <v>243</v>
      </c>
      <c r="I1324" t="s">
        <v>726</v>
      </c>
      <c r="J1324" t="s">
        <v>727</v>
      </c>
      <c r="K1324">
        <v>12</v>
      </c>
      <c r="L1324" t="s">
        <v>486</v>
      </c>
      <c r="M1324" t="s">
        <v>833</v>
      </c>
      <c r="N1324" s="6">
        <v>0.75208333333333333</v>
      </c>
    </row>
    <row r="1325" spans="7:14" x14ac:dyDescent="0.25">
      <c r="G1325" t="str">
        <f t="shared" si="25"/>
        <v>Agaddes - Odysseus B</v>
      </c>
      <c r="H1325">
        <v>244</v>
      </c>
      <c r="I1325" t="s">
        <v>389</v>
      </c>
      <c r="J1325" t="s">
        <v>390</v>
      </c>
      <c r="K1325">
        <v>21</v>
      </c>
      <c r="L1325" t="s">
        <v>473</v>
      </c>
      <c r="M1325" t="s">
        <v>833</v>
      </c>
      <c r="N1325" s="6">
        <v>4.9305555555555554E-2</v>
      </c>
    </row>
    <row r="1326" spans="7:14" x14ac:dyDescent="0.25">
      <c r="G1326" t="str">
        <f t="shared" si="25"/>
        <v>Agaddes - Odysseus B</v>
      </c>
      <c r="H1326">
        <v>244</v>
      </c>
      <c r="I1326" t="s">
        <v>157</v>
      </c>
      <c r="J1326" t="s">
        <v>158</v>
      </c>
      <c r="K1326">
        <v>6</v>
      </c>
      <c r="L1326" t="s">
        <v>149</v>
      </c>
      <c r="M1326" t="s">
        <v>833</v>
      </c>
      <c r="N1326" s="6">
        <v>0.19444444444444445</v>
      </c>
    </row>
    <row r="1327" spans="7:14" x14ac:dyDescent="0.25">
      <c r="G1327" t="str">
        <f t="shared" si="25"/>
        <v>Agaddes - Odysseus B</v>
      </c>
      <c r="H1327">
        <v>244</v>
      </c>
      <c r="I1327" t="s">
        <v>131</v>
      </c>
      <c r="J1327" t="s">
        <v>132</v>
      </c>
      <c r="K1327">
        <v>2</v>
      </c>
      <c r="L1327" t="s">
        <v>473</v>
      </c>
      <c r="M1327" t="s">
        <v>833</v>
      </c>
      <c r="N1327" s="6">
        <v>0.3354166666666667</v>
      </c>
    </row>
    <row r="1328" spans="7:14" x14ac:dyDescent="0.25">
      <c r="G1328" t="str">
        <f t="shared" si="25"/>
        <v>Agaddes - Odysseus B</v>
      </c>
      <c r="H1328">
        <v>244</v>
      </c>
      <c r="I1328" t="s">
        <v>51</v>
      </c>
      <c r="J1328" t="s">
        <v>277</v>
      </c>
      <c r="K1328">
        <v>12</v>
      </c>
      <c r="L1328" t="s">
        <v>149</v>
      </c>
      <c r="M1328" t="s">
        <v>833</v>
      </c>
      <c r="N1328" s="6">
        <v>0.4375</v>
      </c>
    </row>
    <row r="1329" spans="7:14" x14ac:dyDescent="0.25">
      <c r="G1329" t="str">
        <f t="shared" si="25"/>
        <v>Agaddes - Odysseus B</v>
      </c>
      <c r="H1329">
        <v>244</v>
      </c>
      <c r="I1329" t="s">
        <v>157</v>
      </c>
      <c r="J1329" t="s">
        <v>158</v>
      </c>
      <c r="K1329">
        <v>6</v>
      </c>
      <c r="L1329" t="s">
        <v>149</v>
      </c>
      <c r="M1329" t="s">
        <v>834</v>
      </c>
      <c r="N1329" s="6">
        <v>0.47638888888888892</v>
      </c>
    </row>
    <row r="1330" spans="7:14" x14ac:dyDescent="0.25">
      <c r="G1330" t="str">
        <f t="shared" si="25"/>
        <v>Agaddes - Odysseus B</v>
      </c>
      <c r="H1330">
        <v>244</v>
      </c>
      <c r="I1330" t="s">
        <v>157</v>
      </c>
      <c r="J1330" t="s">
        <v>158</v>
      </c>
      <c r="K1330">
        <v>6</v>
      </c>
      <c r="L1330" t="s">
        <v>149</v>
      </c>
      <c r="M1330" t="s">
        <v>833</v>
      </c>
      <c r="N1330" s="6">
        <v>0.56388888888888888</v>
      </c>
    </row>
    <row r="1331" spans="7:14" x14ac:dyDescent="0.25">
      <c r="G1331" t="str">
        <f t="shared" si="25"/>
        <v>Agaddes - Odysseus B</v>
      </c>
      <c r="H1331">
        <v>244</v>
      </c>
      <c r="I1331" t="s">
        <v>129</v>
      </c>
      <c r="J1331" t="s">
        <v>584</v>
      </c>
      <c r="K1331">
        <v>10</v>
      </c>
      <c r="L1331" t="s">
        <v>473</v>
      </c>
      <c r="M1331" t="s">
        <v>833</v>
      </c>
      <c r="N1331" s="6">
        <v>0.61249999999999993</v>
      </c>
    </row>
    <row r="1332" spans="7:14" x14ac:dyDescent="0.25">
      <c r="G1332" t="str">
        <f t="shared" si="25"/>
        <v>Agaddes - Odysseus B</v>
      </c>
      <c r="H1332">
        <v>244</v>
      </c>
      <c r="J1332" t="s">
        <v>293</v>
      </c>
      <c r="K1332">
        <v>100</v>
      </c>
      <c r="L1332" t="s">
        <v>149</v>
      </c>
      <c r="M1332" t="s">
        <v>834</v>
      </c>
      <c r="N1332" s="6">
        <v>0.64722222222222225</v>
      </c>
    </row>
    <row r="1333" spans="7:14" x14ac:dyDescent="0.25">
      <c r="G1333" t="str">
        <f t="shared" si="25"/>
        <v>Agaddes - Odysseus B</v>
      </c>
      <c r="H1333">
        <v>244</v>
      </c>
      <c r="I1333" t="s">
        <v>376</v>
      </c>
      <c r="J1333" t="s">
        <v>824</v>
      </c>
      <c r="K1333">
        <v>1</v>
      </c>
      <c r="L1333" t="s">
        <v>149</v>
      </c>
      <c r="M1333" t="s">
        <v>833</v>
      </c>
      <c r="N1333" s="6">
        <v>0.70972222222222225</v>
      </c>
    </row>
    <row r="1334" spans="7:14" x14ac:dyDescent="0.25">
      <c r="G1334" t="str">
        <f t="shared" si="25"/>
        <v>Agaddes - Odysseus B</v>
      </c>
      <c r="H1334">
        <v>244</v>
      </c>
      <c r="I1334" t="s">
        <v>376</v>
      </c>
      <c r="J1334" t="s">
        <v>824</v>
      </c>
      <c r="K1334">
        <v>1</v>
      </c>
      <c r="L1334" t="s">
        <v>149</v>
      </c>
      <c r="M1334" t="s">
        <v>834</v>
      </c>
      <c r="N1334" s="6">
        <v>0.72430555555555554</v>
      </c>
    </row>
    <row r="1335" spans="7:14" x14ac:dyDescent="0.25">
      <c r="G1335" t="str">
        <f t="shared" si="25"/>
        <v>Agaddes - Odysseus B</v>
      </c>
      <c r="H1335">
        <v>244</v>
      </c>
      <c r="I1335" t="s">
        <v>376</v>
      </c>
      <c r="J1335" t="s">
        <v>824</v>
      </c>
      <c r="K1335">
        <v>1</v>
      </c>
      <c r="L1335" t="s">
        <v>149</v>
      </c>
      <c r="M1335" t="s">
        <v>835</v>
      </c>
      <c r="N1335" s="6">
        <v>0.72430555555555554</v>
      </c>
    </row>
    <row r="1336" spans="7:14" x14ac:dyDescent="0.25">
      <c r="G1336" t="str">
        <f t="shared" si="25"/>
        <v>Agaddes - Odysseus B</v>
      </c>
      <c r="H1336">
        <v>244</v>
      </c>
      <c r="I1336" t="s">
        <v>422</v>
      </c>
      <c r="J1336" t="s">
        <v>133</v>
      </c>
      <c r="K1336">
        <v>3</v>
      </c>
      <c r="L1336" t="s">
        <v>473</v>
      </c>
      <c r="M1336" t="s">
        <v>833</v>
      </c>
      <c r="N1336" s="6">
        <v>0.8041666666666667</v>
      </c>
    </row>
    <row r="1337" spans="7:14" x14ac:dyDescent="0.25">
      <c r="G1337" t="str">
        <f t="shared" si="25"/>
        <v>Agaddes - Odysseus B</v>
      </c>
      <c r="H1337">
        <v>244</v>
      </c>
      <c r="I1337" t="s">
        <v>20</v>
      </c>
      <c r="J1337" t="s">
        <v>758</v>
      </c>
      <c r="K1337">
        <v>9</v>
      </c>
      <c r="L1337" t="s">
        <v>473</v>
      </c>
      <c r="M1337" t="s">
        <v>833</v>
      </c>
      <c r="N1337" s="6">
        <v>0.92152777777777783</v>
      </c>
    </row>
    <row r="1338" spans="7:14" x14ac:dyDescent="0.25">
      <c r="G1338" t="str">
        <f t="shared" si="25"/>
        <v>RKV 2 - Mokka</v>
      </c>
      <c r="H1338">
        <v>245</v>
      </c>
      <c r="I1338" t="s">
        <v>698</v>
      </c>
      <c r="J1338" t="s">
        <v>635</v>
      </c>
      <c r="K1338">
        <v>9</v>
      </c>
      <c r="L1338" t="s">
        <v>489</v>
      </c>
      <c r="M1338" t="s">
        <v>833</v>
      </c>
      <c r="N1338" s="6">
        <v>9.0277777777777776E-2</v>
      </c>
    </row>
    <row r="1339" spans="7:14" x14ac:dyDescent="0.25">
      <c r="G1339" t="str">
        <f t="shared" si="25"/>
        <v>RKV 2 - Mokka</v>
      </c>
      <c r="H1339">
        <v>245</v>
      </c>
      <c r="I1339" t="s">
        <v>698</v>
      </c>
      <c r="J1339" t="s">
        <v>635</v>
      </c>
      <c r="K1339">
        <v>9</v>
      </c>
      <c r="L1339" t="s">
        <v>489</v>
      </c>
      <c r="M1339" t="s">
        <v>833</v>
      </c>
      <c r="N1339" s="6">
        <v>0.18541666666666667</v>
      </c>
    </row>
    <row r="1340" spans="7:14" x14ac:dyDescent="0.25">
      <c r="G1340" t="str">
        <f t="shared" si="25"/>
        <v>RKV 2 - Mokka</v>
      </c>
      <c r="H1340">
        <v>245</v>
      </c>
      <c r="I1340" t="s">
        <v>698</v>
      </c>
      <c r="J1340" t="s">
        <v>635</v>
      </c>
      <c r="K1340">
        <v>9</v>
      </c>
      <c r="L1340" t="s">
        <v>489</v>
      </c>
      <c r="M1340" t="s">
        <v>834</v>
      </c>
      <c r="N1340" s="6">
        <v>0.21249999999999999</v>
      </c>
    </row>
    <row r="1341" spans="7:14" x14ac:dyDescent="0.25">
      <c r="G1341" t="str">
        <f t="shared" si="25"/>
        <v>RKV 2 - Mokka</v>
      </c>
      <c r="H1341">
        <v>245</v>
      </c>
      <c r="I1341" t="s">
        <v>60</v>
      </c>
      <c r="J1341" t="s">
        <v>61</v>
      </c>
      <c r="K1341">
        <v>7</v>
      </c>
      <c r="L1341" t="s">
        <v>480</v>
      </c>
      <c r="M1341" t="s">
        <v>833</v>
      </c>
      <c r="N1341" s="6">
        <v>0.49861111111111112</v>
      </c>
    </row>
    <row r="1342" spans="7:14" x14ac:dyDescent="0.25">
      <c r="G1342" t="str">
        <f t="shared" si="25"/>
        <v>RKV 2 - Mokka</v>
      </c>
      <c r="H1342">
        <v>245</v>
      </c>
      <c r="I1342" t="s">
        <v>638</v>
      </c>
      <c r="J1342" t="s">
        <v>639</v>
      </c>
      <c r="K1342">
        <v>7</v>
      </c>
      <c r="L1342" t="s">
        <v>489</v>
      </c>
      <c r="M1342" t="s">
        <v>833</v>
      </c>
      <c r="N1342" s="6">
        <v>0.60972222222222217</v>
      </c>
    </row>
    <row r="1343" spans="7:14" x14ac:dyDescent="0.25">
      <c r="G1343" t="str">
        <f t="shared" si="25"/>
        <v>RKV 2 - Mokka</v>
      </c>
      <c r="H1343">
        <v>245</v>
      </c>
      <c r="I1343" t="s">
        <v>311</v>
      </c>
      <c r="J1343" t="s">
        <v>356</v>
      </c>
      <c r="K1343">
        <v>10</v>
      </c>
      <c r="L1343" t="s">
        <v>480</v>
      </c>
      <c r="M1343" t="s">
        <v>833</v>
      </c>
      <c r="N1343" s="6">
        <v>0.64861111111111114</v>
      </c>
    </row>
    <row r="1344" spans="7:14" x14ac:dyDescent="0.25">
      <c r="G1344" t="str">
        <f t="shared" si="25"/>
        <v>RKV 2 - Mokka</v>
      </c>
      <c r="H1344">
        <v>245</v>
      </c>
      <c r="I1344" t="s">
        <v>642</v>
      </c>
      <c r="J1344" t="s">
        <v>643</v>
      </c>
      <c r="K1344">
        <v>10</v>
      </c>
      <c r="L1344" t="s">
        <v>489</v>
      </c>
      <c r="M1344" t="s">
        <v>833</v>
      </c>
      <c r="N1344" s="6">
        <v>0.68125000000000002</v>
      </c>
    </row>
    <row r="1345" spans="7:14" x14ac:dyDescent="0.25">
      <c r="G1345" t="str">
        <f t="shared" si="25"/>
        <v>RKV 2 - Mokka</v>
      </c>
      <c r="H1345">
        <v>245</v>
      </c>
      <c r="I1345" t="s">
        <v>642</v>
      </c>
      <c r="J1345" t="s">
        <v>643</v>
      </c>
      <c r="K1345">
        <v>10</v>
      </c>
      <c r="L1345" t="s">
        <v>489</v>
      </c>
      <c r="M1345" t="s">
        <v>834</v>
      </c>
      <c r="N1345" s="6">
        <v>0.74583333333333324</v>
      </c>
    </row>
    <row r="1346" spans="7:14" x14ac:dyDescent="0.25">
      <c r="G1346" t="str">
        <f t="shared" si="25"/>
        <v>RKV 2 - Mokka</v>
      </c>
      <c r="H1346">
        <v>245</v>
      </c>
      <c r="I1346" t="s">
        <v>52</v>
      </c>
      <c r="J1346" t="s">
        <v>53</v>
      </c>
      <c r="K1346">
        <v>1</v>
      </c>
      <c r="L1346" t="s">
        <v>480</v>
      </c>
      <c r="M1346" t="s">
        <v>833</v>
      </c>
      <c r="N1346" s="6">
        <v>0.74652777777777779</v>
      </c>
    </row>
    <row r="1347" spans="7:14" x14ac:dyDescent="0.25">
      <c r="G1347" t="str">
        <f t="shared" si="25"/>
        <v>RKV 2 - Mokka</v>
      </c>
      <c r="H1347">
        <v>245</v>
      </c>
      <c r="I1347" t="s">
        <v>640</v>
      </c>
      <c r="J1347" t="s">
        <v>641</v>
      </c>
      <c r="K1347">
        <v>6</v>
      </c>
      <c r="L1347" t="s">
        <v>489</v>
      </c>
      <c r="M1347" t="s">
        <v>833</v>
      </c>
      <c r="N1347" s="6">
        <v>0.78263888888888899</v>
      </c>
    </row>
    <row r="1348" spans="7:14" x14ac:dyDescent="0.25">
      <c r="G1348" t="str">
        <f t="shared" si="25"/>
        <v>Ieper - Kingston A</v>
      </c>
      <c r="H1348">
        <v>246</v>
      </c>
      <c r="I1348" t="s">
        <v>524</v>
      </c>
      <c r="J1348" t="s">
        <v>525</v>
      </c>
      <c r="K1348">
        <v>3</v>
      </c>
      <c r="L1348" t="s">
        <v>456</v>
      </c>
      <c r="M1348" t="s">
        <v>833</v>
      </c>
      <c r="N1348" s="6">
        <v>0.11805555555555557</v>
      </c>
    </row>
    <row r="1349" spans="7:14" x14ac:dyDescent="0.25">
      <c r="G1349" t="str">
        <f t="shared" ref="G1349:G1412" si="26">VLOOKUP(H1349,$P$4:$U$161,6,FALSE)</f>
        <v>Ieper - Kingston A</v>
      </c>
      <c r="H1349">
        <v>246</v>
      </c>
      <c r="I1349" t="s">
        <v>687</v>
      </c>
      <c r="J1349" t="s">
        <v>688</v>
      </c>
      <c r="K1349">
        <v>3</v>
      </c>
      <c r="L1349" t="s">
        <v>496</v>
      </c>
      <c r="M1349" t="s">
        <v>834</v>
      </c>
      <c r="N1349" s="6">
        <v>0.11875000000000001</v>
      </c>
    </row>
    <row r="1350" spans="7:14" x14ac:dyDescent="0.25">
      <c r="G1350" t="str">
        <f t="shared" si="26"/>
        <v>Ieper - Kingston A</v>
      </c>
      <c r="H1350">
        <v>246</v>
      </c>
      <c r="I1350" t="s">
        <v>687</v>
      </c>
      <c r="J1350" t="s">
        <v>688</v>
      </c>
      <c r="K1350">
        <v>3</v>
      </c>
      <c r="L1350" t="s">
        <v>496</v>
      </c>
      <c r="M1350" t="s">
        <v>833</v>
      </c>
      <c r="N1350" s="6">
        <v>0.15416666666666667</v>
      </c>
    </row>
    <row r="1351" spans="7:14" x14ac:dyDescent="0.25">
      <c r="G1351" t="str">
        <f t="shared" si="26"/>
        <v>Ieper - Kingston A</v>
      </c>
      <c r="H1351">
        <v>246</v>
      </c>
      <c r="I1351" t="s">
        <v>706</v>
      </c>
      <c r="J1351" t="s">
        <v>707</v>
      </c>
      <c r="K1351">
        <v>6</v>
      </c>
      <c r="L1351" t="s">
        <v>456</v>
      </c>
      <c r="M1351" t="s">
        <v>833</v>
      </c>
      <c r="N1351" s="6">
        <v>0.18402777777777779</v>
      </c>
    </row>
    <row r="1352" spans="7:14" x14ac:dyDescent="0.25">
      <c r="G1352" t="str">
        <f t="shared" si="26"/>
        <v>Ieper - Kingston A</v>
      </c>
      <c r="H1352">
        <v>246</v>
      </c>
      <c r="I1352" t="s">
        <v>685</v>
      </c>
      <c r="J1352" t="s">
        <v>686</v>
      </c>
      <c r="K1352">
        <v>8</v>
      </c>
      <c r="L1352" t="s">
        <v>496</v>
      </c>
      <c r="M1352" t="s">
        <v>833</v>
      </c>
      <c r="N1352" s="6">
        <v>0.22708333333333333</v>
      </c>
    </row>
    <row r="1353" spans="7:14" x14ac:dyDescent="0.25">
      <c r="G1353" t="str">
        <f t="shared" si="26"/>
        <v>Ieper - Kingston A</v>
      </c>
      <c r="H1353">
        <v>246</v>
      </c>
      <c r="I1353" t="s">
        <v>524</v>
      </c>
      <c r="J1353" t="s">
        <v>525</v>
      </c>
      <c r="K1353">
        <v>3</v>
      </c>
      <c r="L1353" t="s">
        <v>456</v>
      </c>
      <c r="M1353" t="s">
        <v>833</v>
      </c>
      <c r="N1353" s="6">
        <v>0.25833333333333336</v>
      </c>
    </row>
    <row r="1354" spans="7:14" x14ac:dyDescent="0.25">
      <c r="G1354" t="str">
        <f t="shared" si="26"/>
        <v>Ieper - Kingston A</v>
      </c>
      <c r="H1354">
        <v>246</v>
      </c>
      <c r="I1354" t="s">
        <v>526</v>
      </c>
      <c r="J1354" t="s">
        <v>527</v>
      </c>
      <c r="K1354">
        <v>2</v>
      </c>
      <c r="L1354" t="s">
        <v>456</v>
      </c>
      <c r="M1354" t="s">
        <v>833</v>
      </c>
      <c r="N1354" s="6">
        <v>0.27430555555555552</v>
      </c>
    </row>
    <row r="1355" spans="7:14" x14ac:dyDescent="0.25">
      <c r="G1355" t="str">
        <f t="shared" si="26"/>
        <v>Ieper - Kingston A</v>
      </c>
      <c r="H1355">
        <v>246</v>
      </c>
      <c r="I1355" t="s">
        <v>689</v>
      </c>
      <c r="J1355" t="s">
        <v>688</v>
      </c>
      <c r="K1355">
        <v>1</v>
      </c>
      <c r="L1355" t="s">
        <v>496</v>
      </c>
      <c r="M1355" t="s">
        <v>833</v>
      </c>
      <c r="N1355" s="6">
        <v>0.27638888888888885</v>
      </c>
    </row>
    <row r="1356" spans="7:14" x14ac:dyDescent="0.25">
      <c r="G1356" t="str">
        <f t="shared" si="26"/>
        <v>Ieper - Kingston A</v>
      </c>
      <c r="H1356">
        <v>246</v>
      </c>
      <c r="J1356" t="s">
        <v>293</v>
      </c>
      <c r="K1356">
        <v>100</v>
      </c>
      <c r="L1356" t="s">
        <v>496</v>
      </c>
      <c r="M1356" t="s">
        <v>834</v>
      </c>
      <c r="N1356" s="6">
        <v>0.27708333333333335</v>
      </c>
    </row>
    <row r="1357" spans="7:14" x14ac:dyDescent="0.25">
      <c r="G1357" t="str">
        <f t="shared" si="26"/>
        <v>Ieper - Kingston A</v>
      </c>
      <c r="H1357">
        <v>246</v>
      </c>
      <c r="I1357" t="s">
        <v>706</v>
      </c>
      <c r="J1357" t="s">
        <v>707</v>
      </c>
      <c r="K1357">
        <v>6</v>
      </c>
      <c r="L1357" t="s">
        <v>456</v>
      </c>
      <c r="M1357" t="s">
        <v>834</v>
      </c>
      <c r="N1357" s="6">
        <v>0.41666666666666669</v>
      </c>
    </row>
    <row r="1358" spans="7:14" x14ac:dyDescent="0.25">
      <c r="G1358" t="str">
        <f t="shared" si="26"/>
        <v>Ieper - Kingston A</v>
      </c>
      <c r="H1358">
        <v>246</v>
      </c>
      <c r="I1358" t="s">
        <v>529</v>
      </c>
      <c r="J1358" t="s">
        <v>530</v>
      </c>
      <c r="K1358">
        <v>4</v>
      </c>
      <c r="L1358" t="s">
        <v>456</v>
      </c>
      <c r="M1358" t="s">
        <v>834</v>
      </c>
      <c r="N1358" s="6">
        <v>0.44791666666666669</v>
      </c>
    </row>
    <row r="1359" spans="7:14" x14ac:dyDescent="0.25">
      <c r="G1359" t="str">
        <f t="shared" si="26"/>
        <v>Ieper - Kingston A</v>
      </c>
      <c r="H1359">
        <v>246</v>
      </c>
      <c r="I1359" t="s">
        <v>708</v>
      </c>
      <c r="J1359" t="s">
        <v>709</v>
      </c>
      <c r="K1359">
        <v>5</v>
      </c>
      <c r="L1359" t="s">
        <v>456</v>
      </c>
      <c r="M1359" t="s">
        <v>833</v>
      </c>
      <c r="N1359" s="6">
        <v>0.4694444444444445</v>
      </c>
    </row>
    <row r="1360" spans="7:14" x14ac:dyDescent="0.25">
      <c r="G1360" t="str">
        <f t="shared" si="26"/>
        <v>Ieper - Kingston A</v>
      </c>
      <c r="H1360">
        <v>246</v>
      </c>
      <c r="I1360" t="s">
        <v>706</v>
      </c>
      <c r="J1360" t="s">
        <v>707</v>
      </c>
      <c r="K1360">
        <v>6</v>
      </c>
      <c r="L1360" t="s">
        <v>456</v>
      </c>
      <c r="M1360" t="s">
        <v>833</v>
      </c>
      <c r="N1360" s="6">
        <v>0.50555555555555554</v>
      </c>
    </row>
    <row r="1361" spans="7:14" x14ac:dyDescent="0.25">
      <c r="G1361" t="str">
        <f t="shared" si="26"/>
        <v>Ieper - Kingston A</v>
      </c>
      <c r="H1361">
        <v>246</v>
      </c>
      <c r="I1361" t="s">
        <v>706</v>
      </c>
      <c r="J1361" t="s">
        <v>707</v>
      </c>
      <c r="K1361">
        <v>6</v>
      </c>
      <c r="L1361" t="s">
        <v>456</v>
      </c>
      <c r="M1361" t="s">
        <v>833</v>
      </c>
      <c r="N1361" s="6">
        <v>0.6069444444444444</v>
      </c>
    </row>
    <row r="1362" spans="7:14" x14ac:dyDescent="0.25">
      <c r="G1362" t="str">
        <f t="shared" si="26"/>
        <v>Ieper - Kingston A</v>
      </c>
      <c r="H1362">
        <v>246</v>
      </c>
      <c r="I1362" t="s">
        <v>785</v>
      </c>
      <c r="J1362" t="s">
        <v>786</v>
      </c>
      <c r="K1362">
        <v>9</v>
      </c>
      <c r="L1362" t="s">
        <v>496</v>
      </c>
      <c r="M1362" t="s">
        <v>833</v>
      </c>
      <c r="N1362" s="6">
        <v>0.67013888888888884</v>
      </c>
    </row>
    <row r="1363" spans="7:14" x14ac:dyDescent="0.25">
      <c r="G1363" t="str">
        <f t="shared" si="26"/>
        <v>Ieper - Kingston A</v>
      </c>
      <c r="H1363">
        <v>246</v>
      </c>
      <c r="I1363" t="s">
        <v>708</v>
      </c>
      <c r="J1363" t="s">
        <v>709</v>
      </c>
      <c r="K1363">
        <v>5</v>
      </c>
      <c r="L1363" t="s">
        <v>456</v>
      </c>
      <c r="M1363" t="s">
        <v>833</v>
      </c>
      <c r="N1363" s="6">
        <v>0.7729166666666667</v>
      </c>
    </row>
    <row r="1364" spans="7:14" x14ac:dyDescent="0.25">
      <c r="G1364" t="str">
        <f t="shared" si="26"/>
        <v>Meridian C - Vidra</v>
      </c>
      <c r="H1364">
        <v>247</v>
      </c>
      <c r="I1364" t="s">
        <v>49</v>
      </c>
      <c r="J1364" t="s">
        <v>99</v>
      </c>
      <c r="K1364">
        <v>5</v>
      </c>
      <c r="L1364" t="s">
        <v>491</v>
      </c>
      <c r="M1364" t="s">
        <v>833</v>
      </c>
      <c r="N1364" s="6">
        <v>2.9861111111111113E-2</v>
      </c>
    </row>
    <row r="1365" spans="7:14" x14ac:dyDescent="0.25">
      <c r="G1365" t="str">
        <f t="shared" si="26"/>
        <v>Meridian C - Vidra</v>
      </c>
      <c r="H1365">
        <v>247</v>
      </c>
      <c r="I1365" t="s">
        <v>95</v>
      </c>
      <c r="J1365" t="s">
        <v>705</v>
      </c>
      <c r="K1365">
        <v>7</v>
      </c>
      <c r="L1365" t="s">
        <v>498</v>
      </c>
      <c r="M1365" t="s">
        <v>833</v>
      </c>
      <c r="N1365" s="6">
        <v>0.10277777777777779</v>
      </c>
    </row>
    <row r="1366" spans="7:14" x14ac:dyDescent="0.25">
      <c r="G1366" t="str">
        <f t="shared" si="26"/>
        <v>Meridian C - Vidra</v>
      </c>
      <c r="H1366">
        <v>247</v>
      </c>
      <c r="I1366" t="s">
        <v>103</v>
      </c>
      <c r="J1366" t="s">
        <v>104</v>
      </c>
      <c r="K1366">
        <v>2</v>
      </c>
      <c r="L1366" t="s">
        <v>491</v>
      </c>
      <c r="M1366" t="s">
        <v>833</v>
      </c>
      <c r="N1366" s="6">
        <v>0.1125</v>
      </c>
    </row>
    <row r="1367" spans="7:14" x14ac:dyDescent="0.25">
      <c r="G1367" t="str">
        <f t="shared" si="26"/>
        <v>Meridian C - Vidra</v>
      </c>
      <c r="H1367">
        <v>247</v>
      </c>
      <c r="I1367" t="s">
        <v>95</v>
      </c>
      <c r="J1367" t="s">
        <v>705</v>
      </c>
      <c r="K1367">
        <v>7</v>
      </c>
      <c r="L1367" t="s">
        <v>498</v>
      </c>
      <c r="M1367" t="s">
        <v>833</v>
      </c>
      <c r="N1367" s="6">
        <v>0.44097222222222227</v>
      </c>
    </row>
    <row r="1368" spans="7:14" x14ac:dyDescent="0.25">
      <c r="G1368" t="str">
        <f t="shared" si="26"/>
        <v>Meridian C - Vidra</v>
      </c>
      <c r="H1368">
        <v>247</v>
      </c>
      <c r="I1368" t="s">
        <v>103</v>
      </c>
      <c r="J1368" t="s">
        <v>104</v>
      </c>
      <c r="K1368">
        <v>2</v>
      </c>
      <c r="L1368" t="s">
        <v>491</v>
      </c>
      <c r="M1368" t="s">
        <v>834</v>
      </c>
      <c r="N1368" s="6">
        <v>0.44097222222222227</v>
      </c>
    </row>
    <row r="1369" spans="7:14" x14ac:dyDescent="0.25">
      <c r="G1369" t="str">
        <f t="shared" si="26"/>
        <v>Meridian C - Vidra</v>
      </c>
      <c r="H1369">
        <v>247</v>
      </c>
      <c r="I1369" t="s">
        <v>67</v>
      </c>
      <c r="J1369" t="s">
        <v>102</v>
      </c>
      <c r="K1369">
        <v>7</v>
      </c>
      <c r="L1369" t="s">
        <v>491</v>
      </c>
      <c r="M1369" t="s">
        <v>835</v>
      </c>
      <c r="N1369" s="6">
        <v>0.50069444444444444</v>
      </c>
    </row>
    <row r="1370" spans="7:14" x14ac:dyDescent="0.25">
      <c r="G1370" t="str">
        <f t="shared" si="26"/>
        <v>Meridian C - Vidra</v>
      </c>
      <c r="H1370">
        <v>247</v>
      </c>
      <c r="I1370" t="s">
        <v>103</v>
      </c>
      <c r="J1370" t="s">
        <v>104</v>
      </c>
      <c r="K1370">
        <v>2</v>
      </c>
      <c r="L1370" t="s">
        <v>491</v>
      </c>
      <c r="M1370" t="s">
        <v>833</v>
      </c>
      <c r="N1370" s="6">
        <v>0.50416666666666665</v>
      </c>
    </row>
    <row r="1371" spans="7:14" x14ac:dyDescent="0.25">
      <c r="G1371" t="str">
        <f t="shared" si="26"/>
        <v>Meridian C - Vidra</v>
      </c>
      <c r="H1371">
        <v>247</v>
      </c>
      <c r="I1371" t="s">
        <v>108</v>
      </c>
      <c r="J1371" t="s">
        <v>196</v>
      </c>
      <c r="K1371">
        <v>6</v>
      </c>
      <c r="L1371" t="s">
        <v>491</v>
      </c>
      <c r="M1371" t="s">
        <v>833</v>
      </c>
      <c r="N1371" s="6">
        <v>0.50416666666666665</v>
      </c>
    </row>
    <row r="1372" spans="7:14" x14ac:dyDescent="0.25">
      <c r="G1372" t="str">
        <f t="shared" si="26"/>
        <v>Meridian C - Vidra</v>
      </c>
      <c r="H1372">
        <v>247</v>
      </c>
      <c r="I1372" t="s">
        <v>703</v>
      </c>
      <c r="J1372" t="s">
        <v>704</v>
      </c>
      <c r="K1372">
        <v>4</v>
      </c>
      <c r="L1372" t="s">
        <v>498</v>
      </c>
      <c r="M1372" t="s">
        <v>833</v>
      </c>
      <c r="N1372" s="6">
        <v>0.50486111111111109</v>
      </c>
    </row>
    <row r="1373" spans="7:14" x14ac:dyDescent="0.25">
      <c r="G1373" t="str">
        <f t="shared" si="26"/>
        <v>Meridian C - Vidra</v>
      </c>
      <c r="H1373">
        <v>247</v>
      </c>
      <c r="I1373" t="s">
        <v>67</v>
      </c>
      <c r="J1373" t="s">
        <v>101</v>
      </c>
      <c r="K1373">
        <v>9</v>
      </c>
      <c r="L1373" t="s">
        <v>491</v>
      </c>
      <c r="M1373" t="s">
        <v>833</v>
      </c>
      <c r="N1373" s="6">
        <v>0.53194444444444444</v>
      </c>
    </row>
    <row r="1374" spans="7:14" x14ac:dyDescent="0.25">
      <c r="G1374" t="str">
        <f t="shared" si="26"/>
        <v>Meridian C - Vidra</v>
      </c>
      <c r="H1374">
        <v>247</v>
      </c>
      <c r="I1374" t="s">
        <v>703</v>
      </c>
      <c r="J1374" t="s">
        <v>704</v>
      </c>
      <c r="K1374">
        <v>4</v>
      </c>
      <c r="L1374" t="s">
        <v>498</v>
      </c>
      <c r="M1374" t="s">
        <v>833</v>
      </c>
      <c r="N1374" s="6">
        <v>0.5493055555555556</v>
      </c>
    </row>
    <row r="1375" spans="7:14" x14ac:dyDescent="0.25">
      <c r="G1375" t="str">
        <f t="shared" si="26"/>
        <v>Meridian C - Vidra</v>
      </c>
      <c r="H1375">
        <v>247</v>
      </c>
      <c r="I1375" t="s">
        <v>103</v>
      </c>
      <c r="J1375" t="s">
        <v>104</v>
      </c>
      <c r="K1375">
        <v>2</v>
      </c>
      <c r="L1375" t="s">
        <v>491</v>
      </c>
      <c r="M1375" t="s">
        <v>833</v>
      </c>
      <c r="N1375" s="6">
        <v>0.57361111111111118</v>
      </c>
    </row>
    <row r="1376" spans="7:14" x14ac:dyDescent="0.25">
      <c r="G1376" t="str">
        <f t="shared" si="26"/>
        <v>Meridian C - Vidra</v>
      </c>
      <c r="H1376">
        <v>247</v>
      </c>
      <c r="I1376" t="s">
        <v>108</v>
      </c>
      <c r="J1376" t="s">
        <v>196</v>
      </c>
      <c r="K1376">
        <v>6</v>
      </c>
      <c r="L1376" t="s">
        <v>491</v>
      </c>
      <c r="M1376" t="s">
        <v>833</v>
      </c>
      <c r="N1376" s="6">
        <v>0.59861111111111109</v>
      </c>
    </row>
    <row r="1377" spans="7:14" x14ac:dyDescent="0.25">
      <c r="G1377" t="str">
        <f t="shared" si="26"/>
        <v>BKS - Kamikaze</v>
      </c>
      <c r="H1377">
        <v>248</v>
      </c>
      <c r="I1377" t="s">
        <v>558</v>
      </c>
      <c r="J1377" t="s">
        <v>559</v>
      </c>
      <c r="K1377">
        <v>1</v>
      </c>
      <c r="L1377" t="s">
        <v>464</v>
      </c>
      <c r="M1377" t="s">
        <v>833</v>
      </c>
      <c r="N1377" s="6">
        <v>0.16597222222222222</v>
      </c>
    </row>
    <row r="1378" spans="7:14" x14ac:dyDescent="0.25">
      <c r="G1378" t="str">
        <f t="shared" si="26"/>
        <v>BKS - Kamikaze</v>
      </c>
      <c r="H1378">
        <v>248</v>
      </c>
      <c r="I1378" t="s">
        <v>679</v>
      </c>
      <c r="J1378" t="s">
        <v>680</v>
      </c>
      <c r="K1378">
        <v>2</v>
      </c>
      <c r="L1378" t="s">
        <v>485</v>
      </c>
      <c r="M1378" t="s">
        <v>834</v>
      </c>
      <c r="N1378" s="6">
        <v>0.17083333333333331</v>
      </c>
    </row>
    <row r="1379" spans="7:14" x14ac:dyDescent="0.25">
      <c r="G1379" t="str">
        <f t="shared" si="26"/>
        <v>BKS - Kamikaze</v>
      </c>
      <c r="H1379">
        <v>248</v>
      </c>
      <c r="I1379" t="s">
        <v>552</v>
      </c>
      <c r="J1379" t="s">
        <v>551</v>
      </c>
      <c r="K1379">
        <v>4</v>
      </c>
      <c r="L1379" t="s">
        <v>464</v>
      </c>
      <c r="M1379" t="s">
        <v>833</v>
      </c>
      <c r="N1379" s="6">
        <v>0.28402777777777777</v>
      </c>
    </row>
    <row r="1380" spans="7:14" x14ac:dyDescent="0.25">
      <c r="G1380" t="str">
        <f t="shared" si="26"/>
        <v>BKS - Kamikaze</v>
      </c>
      <c r="H1380">
        <v>248</v>
      </c>
      <c r="I1380" t="s">
        <v>550</v>
      </c>
      <c r="J1380" t="s">
        <v>551</v>
      </c>
      <c r="K1380">
        <v>5</v>
      </c>
      <c r="L1380" t="s">
        <v>464</v>
      </c>
      <c r="M1380" t="s">
        <v>833</v>
      </c>
      <c r="N1380" s="6">
        <v>0.4284722222222222</v>
      </c>
    </row>
    <row r="1381" spans="7:14" x14ac:dyDescent="0.25">
      <c r="G1381" t="str">
        <f t="shared" si="26"/>
        <v>BKS - Kamikaze</v>
      </c>
      <c r="H1381">
        <v>248</v>
      </c>
      <c r="I1381" t="s">
        <v>610</v>
      </c>
      <c r="J1381" t="s">
        <v>825</v>
      </c>
      <c r="K1381">
        <v>8</v>
      </c>
      <c r="L1381" t="s">
        <v>485</v>
      </c>
      <c r="M1381" t="s">
        <v>833</v>
      </c>
      <c r="N1381" s="6">
        <v>0.5083333333333333</v>
      </c>
    </row>
    <row r="1382" spans="7:14" x14ac:dyDescent="0.25">
      <c r="G1382" t="str">
        <f t="shared" si="26"/>
        <v>BKS - Kamikaze</v>
      </c>
      <c r="H1382">
        <v>248</v>
      </c>
      <c r="I1382" t="s">
        <v>558</v>
      </c>
      <c r="J1382" t="s">
        <v>559</v>
      </c>
      <c r="K1382">
        <v>1</v>
      </c>
      <c r="L1382" t="s">
        <v>464</v>
      </c>
      <c r="M1382" t="s">
        <v>834</v>
      </c>
      <c r="N1382" s="6">
        <v>0.62847222222222221</v>
      </c>
    </row>
    <row r="1383" spans="7:14" x14ac:dyDescent="0.25">
      <c r="G1383" t="str">
        <f t="shared" si="26"/>
        <v>BKS - Kamikaze</v>
      </c>
      <c r="H1383">
        <v>248</v>
      </c>
      <c r="I1383" t="s">
        <v>677</v>
      </c>
      <c r="J1383" t="s">
        <v>678</v>
      </c>
      <c r="K1383">
        <v>3</v>
      </c>
      <c r="L1383" t="s">
        <v>485</v>
      </c>
      <c r="M1383" t="s">
        <v>833</v>
      </c>
      <c r="N1383" s="6">
        <v>0.65902777777777777</v>
      </c>
    </row>
    <row r="1384" spans="7:14" x14ac:dyDescent="0.25">
      <c r="G1384" t="str">
        <f t="shared" si="26"/>
        <v>St Albans - Jesters</v>
      </c>
      <c r="H1384">
        <v>250</v>
      </c>
      <c r="I1384" t="s">
        <v>330</v>
      </c>
      <c r="J1384" t="s">
        <v>733</v>
      </c>
      <c r="K1384">
        <v>14</v>
      </c>
      <c r="L1384" t="s">
        <v>481</v>
      </c>
      <c r="M1384" t="s">
        <v>833</v>
      </c>
      <c r="N1384" s="6">
        <v>2.7777777777777779E-3</v>
      </c>
    </row>
    <row r="1385" spans="7:14" x14ac:dyDescent="0.25">
      <c r="G1385" t="str">
        <f t="shared" si="26"/>
        <v>St Albans - Jesters</v>
      </c>
      <c r="H1385">
        <v>250</v>
      </c>
      <c r="I1385" t="s">
        <v>330</v>
      </c>
      <c r="J1385" t="s">
        <v>733</v>
      </c>
      <c r="K1385">
        <v>14</v>
      </c>
      <c r="L1385" t="s">
        <v>481</v>
      </c>
      <c r="M1385" t="s">
        <v>833</v>
      </c>
      <c r="N1385" s="6">
        <v>2.9861111111111113E-2</v>
      </c>
    </row>
    <row r="1386" spans="7:14" x14ac:dyDescent="0.25">
      <c r="G1386" t="str">
        <f t="shared" si="26"/>
        <v>St Albans - Jesters</v>
      </c>
      <c r="H1386">
        <v>250</v>
      </c>
      <c r="I1386" t="s">
        <v>330</v>
      </c>
      <c r="J1386" t="s">
        <v>733</v>
      </c>
      <c r="K1386">
        <v>14</v>
      </c>
      <c r="L1386" t="s">
        <v>481</v>
      </c>
      <c r="M1386" t="s">
        <v>833</v>
      </c>
      <c r="N1386" s="6">
        <v>0.4458333333333333</v>
      </c>
    </row>
    <row r="1387" spans="7:14" x14ac:dyDescent="0.25">
      <c r="G1387" t="str">
        <f t="shared" si="26"/>
        <v>St Albans - Jesters</v>
      </c>
      <c r="H1387">
        <v>250</v>
      </c>
      <c r="J1387" t="s">
        <v>293</v>
      </c>
      <c r="K1387">
        <v>100</v>
      </c>
      <c r="L1387" t="s">
        <v>481</v>
      </c>
      <c r="M1387" t="s">
        <v>834</v>
      </c>
      <c r="N1387" s="6">
        <v>0.67986111111111114</v>
      </c>
    </row>
    <row r="1388" spans="7:14" x14ac:dyDescent="0.25">
      <c r="G1388" t="str">
        <f t="shared" si="26"/>
        <v>St Albans - Jesters</v>
      </c>
      <c r="H1388">
        <v>250</v>
      </c>
      <c r="I1388" t="s">
        <v>330</v>
      </c>
      <c r="J1388" t="s">
        <v>733</v>
      </c>
      <c r="K1388">
        <v>14</v>
      </c>
      <c r="L1388" t="s">
        <v>481</v>
      </c>
      <c r="M1388" t="s">
        <v>833</v>
      </c>
      <c r="N1388" s="6">
        <v>0.69236111111111109</v>
      </c>
    </row>
    <row r="1389" spans="7:14" x14ac:dyDescent="0.25">
      <c r="G1389" t="str">
        <f t="shared" si="26"/>
        <v>St Albans - Jesters</v>
      </c>
      <c r="H1389">
        <v>250</v>
      </c>
      <c r="J1389" t="s">
        <v>293</v>
      </c>
      <c r="K1389">
        <v>100</v>
      </c>
      <c r="L1389" t="s">
        <v>481</v>
      </c>
      <c r="M1389" t="s">
        <v>835</v>
      </c>
      <c r="N1389" s="6">
        <v>0.70347222222222217</v>
      </c>
    </row>
    <row r="1390" spans="7:14" x14ac:dyDescent="0.25">
      <c r="G1390" t="str">
        <f t="shared" si="26"/>
        <v>St Albans - Jesters</v>
      </c>
      <c r="H1390">
        <v>250</v>
      </c>
      <c r="I1390" t="s">
        <v>330</v>
      </c>
      <c r="J1390" t="s">
        <v>733</v>
      </c>
      <c r="K1390">
        <v>14</v>
      </c>
      <c r="L1390" t="s">
        <v>481</v>
      </c>
      <c r="M1390" t="s">
        <v>833</v>
      </c>
      <c r="N1390" s="6">
        <v>0.71597222222222223</v>
      </c>
    </row>
    <row r="1391" spans="7:14" x14ac:dyDescent="0.25">
      <c r="G1391" t="str">
        <f t="shared" si="26"/>
        <v>St Albans - Jesters</v>
      </c>
      <c r="H1391">
        <v>250</v>
      </c>
      <c r="I1391" t="s">
        <v>573</v>
      </c>
      <c r="J1391" t="s">
        <v>574</v>
      </c>
      <c r="K1391">
        <v>3</v>
      </c>
      <c r="L1391" t="s">
        <v>470</v>
      </c>
      <c r="M1391" t="s">
        <v>833</v>
      </c>
      <c r="N1391" s="6">
        <v>0.73819444444444438</v>
      </c>
    </row>
    <row r="1392" spans="7:14" x14ac:dyDescent="0.25">
      <c r="G1392" t="str">
        <f t="shared" si="26"/>
        <v>Rijnland A - Vinking Venlo A</v>
      </c>
      <c r="H1392">
        <v>252</v>
      </c>
      <c r="I1392" t="s">
        <v>81</v>
      </c>
      <c r="J1392" t="s">
        <v>82</v>
      </c>
      <c r="K1392">
        <v>2</v>
      </c>
      <c r="L1392" t="s">
        <v>459</v>
      </c>
      <c r="M1392" t="s">
        <v>833</v>
      </c>
      <c r="N1392" s="6">
        <v>6.0416666666666667E-2</v>
      </c>
    </row>
    <row r="1393" spans="7:14" x14ac:dyDescent="0.25">
      <c r="G1393" t="str">
        <f t="shared" si="26"/>
        <v>Rijnland A - Vinking Venlo A</v>
      </c>
      <c r="H1393">
        <v>252</v>
      </c>
      <c r="I1393" t="s">
        <v>81</v>
      </c>
      <c r="J1393" t="s">
        <v>82</v>
      </c>
      <c r="K1393">
        <v>2</v>
      </c>
      <c r="L1393" t="s">
        <v>459</v>
      </c>
      <c r="M1393" t="s">
        <v>833</v>
      </c>
      <c r="N1393" s="6">
        <v>8.1944444444444445E-2</v>
      </c>
    </row>
    <row r="1394" spans="7:14" x14ac:dyDescent="0.25">
      <c r="G1394" t="str">
        <f t="shared" si="26"/>
        <v>Rijnland A - Vinking Venlo A</v>
      </c>
      <c r="H1394">
        <v>252</v>
      </c>
      <c r="I1394" t="s">
        <v>81</v>
      </c>
      <c r="J1394" t="s">
        <v>82</v>
      </c>
      <c r="K1394">
        <v>2</v>
      </c>
      <c r="L1394" t="s">
        <v>459</v>
      </c>
      <c r="M1394" t="s">
        <v>833</v>
      </c>
      <c r="N1394" s="6">
        <v>0.11944444444444445</v>
      </c>
    </row>
    <row r="1395" spans="7:14" x14ac:dyDescent="0.25">
      <c r="G1395" t="str">
        <f t="shared" si="26"/>
        <v>Rijnland A - Vinking Venlo A</v>
      </c>
      <c r="H1395">
        <v>252</v>
      </c>
      <c r="I1395" t="s">
        <v>164</v>
      </c>
      <c r="J1395" t="s">
        <v>165</v>
      </c>
      <c r="K1395">
        <v>1</v>
      </c>
      <c r="L1395" t="s">
        <v>459</v>
      </c>
      <c r="M1395" t="s">
        <v>833</v>
      </c>
      <c r="N1395" s="6">
        <v>0.2722222222222222</v>
      </c>
    </row>
    <row r="1396" spans="7:14" x14ac:dyDescent="0.25">
      <c r="G1396" t="str">
        <f t="shared" si="26"/>
        <v>Rijnland A - Vinking Venlo A</v>
      </c>
      <c r="H1396">
        <v>252</v>
      </c>
      <c r="I1396" t="s">
        <v>826</v>
      </c>
      <c r="J1396" t="s">
        <v>827</v>
      </c>
      <c r="K1396">
        <v>9</v>
      </c>
      <c r="L1396" t="s">
        <v>471</v>
      </c>
      <c r="M1396" t="s">
        <v>833</v>
      </c>
      <c r="N1396" s="6">
        <v>0.31111111111111112</v>
      </c>
    </row>
    <row r="1397" spans="7:14" x14ac:dyDescent="0.25">
      <c r="G1397" t="str">
        <f t="shared" si="26"/>
        <v>Rijnland A - Vinking Venlo A</v>
      </c>
      <c r="H1397">
        <v>252</v>
      </c>
      <c r="I1397" t="s">
        <v>81</v>
      </c>
      <c r="J1397" t="s">
        <v>82</v>
      </c>
      <c r="K1397">
        <v>2</v>
      </c>
      <c r="L1397" t="s">
        <v>459</v>
      </c>
      <c r="M1397" t="s">
        <v>833</v>
      </c>
      <c r="N1397" s="6">
        <v>0.31597222222222221</v>
      </c>
    </row>
    <row r="1398" spans="7:14" x14ac:dyDescent="0.25">
      <c r="G1398" t="str">
        <f t="shared" si="26"/>
        <v>Rijnland A - Vinking Venlo A</v>
      </c>
      <c r="H1398">
        <v>252</v>
      </c>
      <c r="I1398" t="s">
        <v>81</v>
      </c>
      <c r="J1398" t="s">
        <v>82</v>
      </c>
      <c r="K1398">
        <v>2</v>
      </c>
      <c r="L1398" t="s">
        <v>459</v>
      </c>
      <c r="M1398" t="s">
        <v>833</v>
      </c>
      <c r="N1398" s="6">
        <v>0.38680555555555557</v>
      </c>
    </row>
    <row r="1399" spans="7:14" x14ac:dyDescent="0.25">
      <c r="G1399" t="str">
        <f t="shared" si="26"/>
        <v>Rijnland A - Vinking Venlo A</v>
      </c>
      <c r="H1399">
        <v>252</v>
      </c>
      <c r="I1399" t="s">
        <v>81</v>
      </c>
      <c r="J1399" t="s">
        <v>82</v>
      </c>
      <c r="K1399">
        <v>2</v>
      </c>
      <c r="L1399" t="s">
        <v>459</v>
      </c>
      <c r="M1399" t="s">
        <v>833</v>
      </c>
      <c r="N1399" s="6">
        <v>0.43402777777777773</v>
      </c>
    </row>
    <row r="1400" spans="7:14" x14ac:dyDescent="0.25">
      <c r="G1400" t="str">
        <f t="shared" si="26"/>
        <v>Rijnland A - Vinking Venlo A</v>
      </c>
      <c r="H1400">
        <v>252</v>
      </c>
      <c r="I1400" t="s">
        <v>83</v>
      </c>
      <c r="J1400" t="s">
        <v>399</v>
      </c>
      <c r="K1400">
        <v>8</v>
      </c>
      <c r="L1400" t="s">
        <v>459</v>
      </c>
      <c r="M1400" t="s">
        <v>833</v>
      </c>
      <c r="N1400" s="6">
        <v>0.46527777777777773</v>
      </c>
    </row>
    <row r="1401" spans="7:14" x14ac:dyDescent="0.25">
      <c r="G1401" t="str">
        <f t="shared" si="26"/>
        <v>Rijnland A - Vinking Venlo A</v>
      </c>
      <c r="H1401">
        <v>252</v>
      </c>
      <c r="I1401" t="s">
        <v>167</v>
      </c>
      <c r="J1401" t="s">
        <v>531</v>
      </c>
      <c r="K1401">
        <v>5</v>
      </c>
      <c r="L1401" t="s">
        <v>459</v>
      </c>
      <c r="M1401" t="s">
        <v>833</v>
      </c>
      <c r="N1401" s="6">
        <v>0.49374999999999997</v>
      </c>
    </row>
    <row r="1402" spans="7:14" x14ac:dyDescent="0.25">
      <c r="G1402" t="str">
        <f t="shared" si="26"/>
        <v>Rijnland A - Vinking Venlo A</v>
      </c>
      <c r="H1402">
        <v>252</v>
      </c>
      <c r="I1402" t="s">
        <v>83</v>
      </c>
      <c r="J1402" t="s">
        <v>399</v>
      </c>
      <c r="K1402">
        <v>8</v>
      </c>
      <c r="L1402" t="s">
        <v>459</v>
      </c>
      <c r="M1402" t="s">
        <v>833</v>
      </c>
      <c r="N1402" s="6">
        <v>0.54999999999999993</v>
      </c>
    </row>
    <row r="1403" spans="7:14" x14ac:dyDescent="0.25">
      <c r="G1403" t="str">
        <f t="shared" si="26"/>
        <v>Rijnland A - Vinking Venlo A</v>
      </c>
      <c r="H1403">
        <v>252</v>
      </c>
      <c r="I1403" t="s">
        <v>81</v>
      </c>
      <c r="J1403" t="s">
        <v>82</v>
      </c>
      <c r="K1403">
        <v>2</v>
      </c>
      <c r="L1403" t="s">
        <v>459</v>
      </c>
      <c r="M1403" t="s">
        <v>833</v>
      </c>
      <c r="N1403" s="6">
        <v>0.59097222222222223</v>
      </c>
    </row>
    <row r="1404" spans="7:14" x14ac:dyDescent="0.25">
      <c r="G1404" t="str">
        <f t="shared" si="26"/>
        <v>Rijnland A - Vinking Venlo A</v>
      </c>
      <c r="H1404">
        <v>252</v>
      </c>
      <c r="I1404" t="s">
        <v>81</v>
      </c>
      <c r="J1404" t="s">
        <v>82</v>
      </c>
      <c r="K1404">
        <v>2</v>
      </c>
      <c r="L1404" t="s">
        <v>459</v>
      </c>
      <c r="M1404" t="s">
        <v>833</v>
      </c>
      <c r="N1404" s="6">
        <v>0.63055555555555554</v>
      </c>
    </row>
    <row r="1405" spans="7:14" x14ac:dyDescent="0.25">
      <c r="G1405" t="str">
        <f t="shared" si="26"/>
        <v>Rijnland A - Vinking Venlo A</v>
      </c>
      <c r="H1405">
        <v>252</v>
      </c>
      <c r="I1405" t="s">
        <v>167</v>
      </c>
      <c r="J1405" t="s">
        <v>531</v>
      </c>
      <c r="K1405">
        <v>5</v>
      </c>
      <c r="L1405" t="s">
        <v>459</v>
      </c>
      <c r="M1405" t="s">
        <v>833</v>
      </c>
      <c r="N1405" s="6">
        <v>0.70208333333333339</v>
      </c>
    </row>
    <row r="1406" spans="7:14" x14ac:dyDescent="0.25">
      <c r="G1406" t="str">
        <f t="shared" si="26"/>
        <v>Rijnland A - Vinking Venlo A</v>
      </c>
      <c r="H1406">
        <v>252</v>
      </c>
      <c r="I1406" t="s">
        <v>86</v>
      </c>
      <c r="J1406" t="s">
        <v>87</v>
      </c>
      <c r="K1406">
        <v>7</v>
      </c>
      <c r="L1406" t="s">
        <v>459</v>
      </c>
      <c r="M1406" t="s">
        <v>833</v>
      </c>
      <c r="N1406" s="6">
        <v>0.76597222222222217</v>
      </c>
    </row>
    <row r="1407" spans="7:14" x14ac:dyDescent="0.25">
      <c r="G1407" t="str">
        <f t="shared" si="26"/>
        <v>Rijnland A - Vinking Venlo A</v>
      </c>
      <c r="H1407">
        <v>252</v>
      </c>
      <c r="I1407" t="s">
        <v>81</v>
      </c>
      <c r="J1407" t="s">
        <v>82</v>
      </c>
      <c r="K1407">
        <v>2</v>
      </c>
      <c r="L1407" t="s">
        <v>459</v>
      </c>
      <c r="M1407" t="s">
        <v>833</v>
      </c>
      <c r="N1407" s="6">
        <v>0.79722222222222217</v>
      </c>
    </row>
    <row r="1408" spans="7:14" x14ac:dyDescent="0.25">
      <c r="G1408" t="str">
        <f t="shared" si="26"/>
        <v>Veurne - South Africa U21</v>
      </c>
      <c r="H1408">
        <v>253</v>
      </c>
      <c r="I1408" t="s">
        <v>590</v>
      </c>
      <c r="J1408" t="s">
        <v>591</v>
      </c>
      <c r="K1408">
        <v>3</v>
      </c>
      <c r="L1408" t="s">
        <v>475</v>
      </c>
      <c r="M1408" t="s">
        <v>833</v>
      </c>
      <c r="N1408" s="6">
        <v>3.7499999999999999E-2</v>
      </c>
    </row>
    <row r="1409" spans="7:14" x14ac:dyDescent="0.25">
      <c r="G1409" t="str">
        <f t="shared" si="26"/>
        <v>Veurne - South Africa U21</v>
      </c>
      <c r="H1409">
        <v>253</v>
      </c>
      <c r="I1409" t="s">
        <v>701</v>
      </c>
      <c r="J1409" t="s">
        <v>702</v>
      </c>
      <c r="K1409">
        <v>4</v>
      </c>
      <c r="L1409" t="s">
        <v>475</v>
      </c>
      <c r="M1409" t="s">
        <v>833</v>
      </c>
      <c r="N1409" s="6">
        <v>6.805555555555555E-2</v>
      </c>
    </row>
    <row r="1410" spans="7:14" x14ac:dyDescent="0.25">
      <c r="G1410" t="str">
        <f t="shared" si="26"/>
        <v>Veurne - South Africa U21</v>
      </c>
      <c r="H1410">
        <v>253</v>
      </c>
      <c r="I1410" t="s">
        <v>592</v>
      </c>
      <c r="J1410" t="s">
        <v>593</v>
      </c>
      <c r="K1410">
        <v>7</v>
      </c>
      <c r="L1410" t="s">
        <v>475</v>
      </c>
      <c r="M1410" t="s">
        <v>833</v>
      </c>
      <c r="N1410" s="6">
        <v>0.32500000000000001</v>
      </c>
    </row>
    <row r="1411" spans="7:14" x14ac:dyDescent="0.25">
      <c r="G1411" t="str">
        <f t="shared" si="26"/>
        <v>Veurne - South Africa U21</v>
      </c>
      <c r="H1411">
        <v>253</v>
      </c>
      <c r="I1411" t="s">
        <v>592</v>
      </c>
      <c r="J1411" t="s">
        <v>593</v>
      </c>
      <c r="K1411">
        <v>7</v>
      </c>
      <c r="L1411" t="s">
        <v>475</v>
      </c>
      <c r="M1411" t="s">
        <v>833</v>
      </c>
      <c r="N1411" s="6">
        <v>0.4916666666666667</v>
      </c>
    </row>
    <row r="1412" spans="7:14" x14ac:dyDescent="0.25">
      <c r="G1412" t="str">
        <f t="shared" si="26"/>
        <v>Veurne - South Africa U21</v>
      </c>
      <c r="H1412">
        <v>253</v>
      </c>
      <c r="I1412" t="s">
        <v>587</v>
      </c>
      <c r="J1412" t="s">
        <v>588</v>
      </c>
      <c r="K1412">
        <v>6</v>
      </c>
      <c r="L1412" t="s">
        <v>475</v>
      </c>
      <c r="M1412" t="s">
        <v>833</v>
      </c>
      <c r="N1412" s="6">
        <v>0.76736111111111116</v>
      </c>
    </row>
    <row r="1413" spans="7:14" x14ac:dyDescent="0.25">
      <c r="G1413" t="str">
        <f t="shared" ref="G1413:G1476" si="27">VLOOKUP(H1413,$P$4:$U$161,6,FALSE)</f>
        <v>Veurne - South Africa U21</v>
      </c>
      <c r="H1413">
        <v>253</v>
      </c>
      <c r="J1413" t="s">
        <v>293</v>
      </c>
      <c r="K1413">
        <v>100</v>
      </c>
      <c r="L1413" t="s">
        <v>472</v>
      </c>
      <c r="M1413" t="s">
        <v>834</v>
      </c>
      <c r="N1413" s="6">
        <v>0.77361111111111114</v>
      </c>
    </row>
    <row r="1414" spans="7:14" x14ac:dyDescent="0.25">
      <c r="G1414" t="str">
        <f t="shared" si="27"/>
        <v>Veurne - South Africa U21</v>
      </c>
      <c r="H1414">
        <v>253</v>
      </c>
      <c r="I1414" t="s">
        <v>587</v>
      </c>
      <c r="J1414" t="s">
        <v>588</v>
      </c>
      <c r="K1414">
        <v>6</v>
      </c>
      <c r="L1414" t="s">
        <v>475</v>
      </c>
      <c r="M1414" t="s">
        <v>833</v>
      </c>
      <c r="N1414" s="6">
        <v>0.80208333333333337</v>
      </c>
    </row>
    <row r="1415" spans="7:14" x14ac:dyDescent="0.25">
      <c r="G1415" t="str">
        <f t="shared" si="27"/>
        <v>Bedford Raiders - TNT</v>
      </c>
      <c r="H1415">
        <v>254</v>
      </c>
      <c r="I1415" t="s">
        <v>625</v>
      </c>
      <c r="J1415" t="s">
        <v>626</v>
      </c>
      <c r="K1415">
        <v>1</v>
      </c>
      <c r="L1415" t="s">
        <v>511</v>
      </c>
      <c r="M1415" t="s">
        <v>833</v>
      </c>
      <c r="N1415" s="6">
        <v>1.3194444444444444E-2</v>
      </c>
    </row>
    <row r="1416" spans="7:14" x14ac:dyDescent="0.25">
      <c r="G1416" t="str">
        <f t="shared" si="27"/>
        <v>Bedford Raiders - TNT</v>
      </c>
      <c r="H1416">
        <v>254</v>
      </c>
      <c r="I1416" t="s">
        <v>625</v>
      </c>
      <c r="J1416" t="s">
        <v>626</v>
      </c>
      <c r="K1416">
        <v>1</v>
      </c>
      <c r="L1416" t="s">
        <v>511</v>
      </c>
      <c r="M1416" t="s">
        <v>833</v>
      </c>
      <c r="N1416" s="6">
        <v>6.5972222222222224E-2</v>
      </c>
    </row>
    <row r="1417" spans="7:14" x14ac:dyDescent="0.25">
      <c r="G1417" t="str">
        <f t="shared" si="27"/>
        <v>Bedford Raiders - TNT</v>
      </c>
      <c r="H1417">
        <v>254</v>
      </c>
      <c r="I1417" t="s">
        <v>541</v>
      </c>
      <c r="J1417" t="s">
        <v>542</v>
      </c>
      <c r="K1417">
        <v>2</v>
      </c>
      <c r="L1417" t="s">
        <v>511</v>
      </c>
      <c r="M1417" t="s">
        <v>833</v>
      </c>
      <c r="N1417" s="6">
        <v>0.13749999999999998</v>
      </c>
    </row>
    <row r="1418" spans="7:14" x14ac:dyDescent="0.25">
      <c r="G1418" t="str">
        <f t="shared" si="27"/>
        <v>Bedford Raiders - TNT</v>
      </c>
      <c r="H1418">
        <v>254</v>
      </c>
      <c r="I1418" t="s">
        <v>625</v>
      </c>
      <c r="J1418" t="s">
        <v>626</v>
      </c>
      <c r="K1418">
        <v>1</v>
      </c>
      <c r="L1418" t="s">
        <v>511</v>
      </c>
      <c r="M1418" t="s">
        <v>833</v>
      </c>
      <c r="N1418" s="6">
        <v>0.1673611111111111</v>
      </c>
    </row>
    <row r="1419" spans="7:14" x14ac:dyDescent="0.25">
      <c r="G1419" t="str">
        <f t="shared" si="27"/>
        <v>Bedford Raiders - TNT</v>
      </c>
      <c r="H1419">
        <v>254</v>
      </c>
      <c r="I1419" t="s">
        <v>535</v>
      </c>
      <c r="J1419" t="s">
        <v>536</v>
      </c>
      <c r="K1419">
        <v>3</v>
      </c>
      <c r="L1419" t="s">
        <v>511</v>
      </c>
      <c r="M1419" t="s">
        <v>833</v>
      </c>
      <c r="N1419" s="6">
        <v>0.2076388888888889</v>
      </c>
    </row>
    <row r="1420" spans="7:14" x14ac:dyDescent="0.25">
      <c r="G1420" t="str">
        <f t="shared" si="27"/>
        <v>Bedford Raiders - TNT</v>
      </c>
      <c r="H1420">
        <v>254</v>
      </c>
      <c r="I1420" t="s">
        <v>625</v>
      </c>
      <c r="J1420" t="s">
        <v>626</v>
      </c>
      <c r="K1420">
        <v>1</v>
      </c>
      <c r="L1420" t="s">
        <v>511</v>
      </c>
      <c r="M1420" t="s">
        <v>833</v>
      </c>
      <c r="N1420" s="6">
        <v>0.28333333333333333</v>
      </c>
    </row>
    <row r="1421" spans="7:14" x14ac:dyDescent="0.25">
      <c r="G1421" t="str">
        <f t="shared" si="27"/>
        <v>Bedford Raiders - TNT</v>
      </c>
      <c r="H1421">
        <v>254</v>
      </c>
      <c r="I1421" t="s">
        <v>539</v>
      </c>
      <c r="J1421" t="s">
        <v>540</v>
      </c>
      <c r="K1421">
        <v>5</v>
      </c>
      <c r="L1421" t="s">
        <v>511</v>
      </c>
      <c r="M1421" t="s">
        <v>833</v>
      </c>
      <c r="N1421" s="6">
        <v>0.43611111111111112</v>
      </c>
    </row>
    <row r="1422" spans="7:14" x14ac:dyDescent="0.25">
      <c r="G1422" t="str">
        <f t="shared" si="27"/>
        <v>Bedford Raiders - TNT</v>
      </c>
      <c r="H1422">
        <v>254</v>
      </c>
      <c r="I1422" t="s">
        <v>539</v>
      </c>
      <c r="J1422" t="s">
        <v>540</v>
      </c>
      <c r="K1422">
        <v>5</v>
      </c>
      <c r="L1422" t="s">
        <v>511</v>
      </c>
      <c r="M1422" t="s">
        <v>833</v>
      </c>
      <c r="N1422" s="6">
        <v>0.53402777777777777</v>
      </c>
    </row>
    <row r="1423" spans="7:14" x14ac:dyDescent="0.25">
      <c r="G1423" t="str">
        <f t="shared" si="27"/>
        <v>Bedford Raiders - TNT</v>
      </c>
      <c r="H1423">
        <v>254</v>
      </c>
      <c r="J1423" t="s">
        <v>293</v>
      </c>
      <c r="K1423">
        <v>100</v>
      </c>
      <c r="L1423" t="s">
        <v>488</v>
      </c>
      <c r="M1423" t="s">
        <v>833</v>
      </c>
      <c r="N1423" s="6">
        <v>0.67291666666666661</v>
      </c>
    </row>
    <row r="1424" spans="7:14" x14ac:dyDescent="0.25">
      <c r="G1424" t="str">
        <f t="shared" si="27"/>
        <v>KV Knudde A - Dragon</v>
      </c>
      <c r="H1424">
        <v>255</v>
      </c>
      <c r="I1424" t="s">
        <v>105</v>
      </c>
      <c r="J1424" t="s">
        <v>742</v>
      </c>
      <c r="K1424">
        <v>8</v>
      </c>
      <c r="L1424" t="s">
        <v>483</v>
      </c>
      <c r="M1424" t="s">
        <v>833</v>
      </c>
      <c r="N1424" s="6">
        <v>0.13680555555555554</v>
      </c>
    </row>
    <row r="1425" spans="7:14" x14ac:dyDescent="0.25">
      <c r="G1425" t="str">
        <f t="shared" si="27"/>
        <v>KV Knudde A - Dragon</v>
      </c>
      <c r="H1425">
        <v>255</v>
      </c>
      <c r="I1425" t="s">
        <v>36</v>
      </c>
      <c r="J1425" t="s">
        <v>532</v>
      </c>
      <c r="K1425">
        <v>5</v>
      </c>
      <c r="L1425" t="s">
        <v>458</v>
      </c>
      <c r="M1425" t="s">
        <v>833</v>
      </c>
      <c r="N1425" s="6">
        <v>0.18194444444444444</v>
      </c>
    </row>
    <row r="1426" spans="7:14" x14ac:dyDescent="0.25">
      <c r="G1426" t="str">
        <f t="shared" si="27"/>
        <v>KV Knudde A - Dragon</v>
      </c>
      <c r="H1426">
        <v>255</v>
      </c>
      <c r="I1426" t="s">
        <v>36</v>
      </c>
      <c r="J1426" t="s">
        <v>532</v>
      </c>
      <c r="K1426">
        <v>5</v>
      </c>
      <c r="L1426" t="s">
        <v>458</v>
      </c>
      <c r="M1426" t="s">
        <v>833</v>
      </c>
      <c r="N1426" s="6">
        <v>0.2298611111111111</v>
      </c>
    </row>
    <row r="1427" spans="7:14" x14ac:dyDescent="0.25">
      <c r="G1427" t="str">
        <f t="shared" si="27"/>
        <v>KV Knudde A - Dragon</v>
      </c>
      <c r="H1427">
        <v>255</v>
      </c>
      <c r="I1427" t="s">
        <v>610</v>
      </c>
      <c r="J1427" t="s">
        <v>611</v>
      </c>
      <c r="K1427">
        <v>7</v>
      </c>
      <c r="L1427" t="s">
        <v>483</v>
      </c>
      <c r="M1427" t="s">
        <v>833</v>
      </c>
      <c r="N1427" s="6">
        <v>0.45902777777777781</v>
      </c>
    </row>
    <row r="1428" spans="7:14" x14ac:dyDescent="0.25">
      <c r="G1428" t="str">
        <f t="shared" si="27"/>
        <v>KV Knudde A - Dragon</v>
      </c>
      <c r="H1428">
        <v>255</v>
      </c>
      <c r="I1428" t="s">
        <v>610</v>
      </c>
      <c r="J1428" t="s">
        <v>611</v>
      </c>
      <c r="K1428">
        <v>7</v>
      </c>
      <c r="L1428" t="s">
        <v>483</v>
      </c>
      <c r="M1428" t="s">
        <v>833</v>
      </c>
      <c r="N1428" s="6">
        <v>0.67638888888888893</v>
      </c>
    </row>
    <row r="1429" spans="7:14" x14ac:dyDescent="0.25">
      <c r="G1429" t="str">
        <f t="shared" si="27"/>
        <v>KV Knudde A - Dragon</v>
      </c>
      <c r="H1429">
        <v>255</v>
      </c>
      <c r="I1429" t="s">
        <v>308</v>
      </c>
      <c r="J1429" t="s">
        <v>776</v>
      </c>
      <c r="K1429">
        <v>1</v>
      </c>
      <c r="L1429" t="s">
        <v>458</v>
      </c>
      <c r="M1429" t="s">
        <v>833</v>
      </c>
      <c r="N1429" s="6">
        <v>0.70208333333333339</v>
      </c>
    </row>
    <row r="1430" spans="7:14" x14ac:dyDescent="0.25">
      <c r="G1430" t="str">
        <f t="shared" si="27"/>
        <v>KV Knudde A - Dragon</v>
      </c>
      <c r="H1430">
        <v>255</v>
      </c>
      <c r="I1430" t="s">
        <v>711</v>
      </c>
      <c r="J1430" t="s">
        <v>712</v>
      </c>
      <c r="K1430">
        <v>7</v>
      </c>
      <c r="L1430" t="s">
        <v>458</v>
      </c>
      <c r="M1430" t="s">
        <v>833</v>
      </c>
      <c r="N1430" s="6">
        <v>0.7597222222222223</v>
      </c>
    </row>
    <row r="1431" spans="7:14" x14ac:dyDescent="0.25">
      <c r="G1431" t="str">
        <f t="shared" si="27"/>
        <v>Pennine - M. De Ruyter 1</v>
      </c>
      <c r="H1431">
        <v>256</v>
      </c>
      <c r="I1431" t="s">
        <v>567</v>
      </c>
      <c r="J1431" t="s">
        <v>568</v>
      </c>
      <c r="K1431">
        <v>5</v>
      </c>
      <c r="L1431" t="s">
        <v>468</v>
      </c>
      <c r="M1431" t="s">
        <v>833</v>
      </c>
      <c r="N1431" s="6">
        <v>0.11805555555555557</v>
      </c>
    </row>
    <row r="1432" spans="7:14" x14ac:dyDescent="0.25">
      <c r="G1432" t="str">
        <f t="shared" si="27"/>
        <v>Pennine - M. De Ruyter 1</v>
      </c>
      <c r="H1432">
        <v>256</v>
      </c>
      <c r="I1432" t="s">
        <v>725</v>
      </c>
      <c r="J1432" t="s">
        <v>566</v>
      </c>
      <c r="K1432">
        <v>8</v>
      </c>
      <c r="L1432" t="s">
        <v>468</v>
      </c>
      <c r="M1432" t="s">
        <v>833</v>
      </c>
      <c r="N1432" s="6">
        <v>0.12986111111111112</v>
      </c>
    </row>
    <row r="1433" spans="7:14" x14ac:dyDescent="0.25">
      <c r="G1433" t="str">
        <f t="shared" si="27"/>
        <v>Pennine - M. De Ruyter 1</v>
      </c>
      <c r="H1433">
        <v>256</v>
      </c>
      <c r="I1433" t="s">
        <v>689</v>
      </c>
      <c r="J1433" t="s">
        <v>688</v>
      </c>
      <c r="K1433">
        <v>1</v>
      </c>
      <c r="L1433" t="s">
        <v>496</v>
      </c>
      <c r="M1433" t="s">
        <v>833</v>
      </c>
      <c r="N1433" s="6">
        <v>0.30902777777777779</v>
      </c>
    </row>
    <row r="1434" spans="7:14" x14ac:dyDescent="0.25">
      <c r="G1434" t="str">
        <f t="shared" si="27"/>
        <v>Pennine - M. De Ruyter 1</v>
      </c>
      <c r="H1434">
        <v>256</v>
      </c>
      <c r="I1434" t="s">
        <v>571</v>
      </c>
      <c r="J1434" t="s">
        <v>572</v>
      </c>
      <c r="K1434">
        <v>1</v>
      </c>
      <c r="L1434" t="s">
        <v>468</v>
      </c>
      <c r="M1434" t="s">
        <v>833</v>
      </c>
      <c r="N1434" s="6">
        <v>0.3666666666666667</v>
      </c>
    </row>
    <row r="1435" spans="7:14" x14ac:dyDescent="0.25">
      <c r="G1435" t="str">
        <f t="shared" si="27"/>
        <v>Pennine - M. De Ruyter 1</v>
      </c>
      <c r="H1435">
        <v>256</v>
      </c>
      <c r="I1435" t="s">
        <v>689</v>
      </c>
      <c r="J1435" t="s">
        <v>688</v>
      </c>
      <c r="K1435">
        <v>1</v>
      </c>
      <c r="L1435" t="s">
        <v>496</v>
      </c>
      <c r="M1435" t="s">
        <v>833</v>
      </c>
      <c r="N1435" s="6">
        <v>0.37986111111111115</v>
      </c>
    </row>
    <row r="1436" spans="7:14" x14ac:dyDescent="0.25">
      <c r="G1436" t="str">
        <f t="shared" si="27"/>
        <v>Pennine - M. De Ruyter 1</v>
      </c>
      <c r="H1436">
        <v>256</v>
      </c>
      <c r="I1436" t="s">
        <v>223</v>
      </c>
      <c r="J1436" t="s">
        <v>570</v>
      </c>
      <c r="K1436">
        <v>2</v>
      </c>
      <c r="L1436" t="s">
        <v>468</v>
      </c>
      <c r="M1436" t="s">
        <v>833</v>
      </c>
      <c r="N1436" s="6">
        <v>0.41736111111111113</v>
      </c>
    </row>
    <row r="1437" spans="7:14" x14ac:dyDescent="0.25">
      <c r="G1437" t="str">
        <f t="shared" si="27"/>
        <v>Pennine - M. De Ruyter 1</v>
      </c>
      <c r="H1437">
        <v>256</v>
      </c>
      <c r="I1437" t="s">
        <v>223</v>
      </c>
      <c r="J1437" t="s">
        <v>570</v>
      </c>
      <c r="K1437">
        <v>2</v>
      </c>
      <c r="L1437" t="s">
        <v>468</v>
      </c>
      <c r="M1437" t="s">
        <v>834</v>
      </c>
      <c r="N1437" s="6">
        <v>0.64027777777777783</v>
      </c>
    </row>
    <row r="1438" spans="7:14" x14ac:dyDescent="0.25">
      <c r="G1438" t="str">
        <f t="shared" si="27"/>
        <v>Pennine - M. De Ruyter 1</v>
      </c>
      <c r="H1438">
        <v>256</v>
      </c>
      <c r="I1438" t="s">
        <v>88</v>
      </c>
      <c r="J1438" t="s">
        <v>690</v>
      </c>
      <c r="K1438">
        <v>7</v>
      </c>
      <c r="L1438" t="s">
        <v>496</v>
      </c>
      <c r="M1438" t="s">
        <v>834</v>
      </c>
      <c r="N1438" s="6">
        <v>0.64097222222222217</v>
      </c>
    </row>
    <row r="1439" spans="7:14" x14ac:dyDescent="0.25">
      <c r="G1439" t="str">
        <f t="shared" si="27"/>
        <v>Acigne 1 - Vidra</v>
      </c>
      <c r="H1439">
        <v>257</v>
      </c>
      <c r="J1439" t="s">
        <v>293</v>
      </c>
      <c r="K1439">
        <v>100</v>
      </c>
      <c r="L1439" t="s">
        <v>478</v>
      </c>
      <c r="M1439" t="s">
        <v>833</v>
      </c>
      <c r="N1439" s="6">
        <v>3.5416666666666666E-2</v>
      </c>
    </row>
    <row r="1440" spans="7:14" x14ac:dyDescent="0.25">
      <c r="G1440" t="str">
        <f t="shared" si="27"/>
        <v>Acigne 1 - Vidra</v>
      </c>
      <c r="H1440">
        <v>257</v>
      </c>
      <c r="J1440" t="s">
        <v>293</v>
      </c>
      <c r="K1440">
        <v>100</v>
      </c>
      <c r="L1440" t="s">
        <v>478</v>
      </c>
      <c r="M1440" t="s">
        <v>833</v>
      </c>
      <c r="N1440" s="6">
        <v>6.0416666666666667E-2</v>
      </c>
    </row>
    <row r="1441" spans="7:14" x14ac:dyDescent="0.25">
      <c r="G1441" t="str">
        <f t="shared" si="27"/>
        <v>Acigne 1 - Vidra</v>
      </c>
      <c r="H1441">
        <v>257</v>
      </c>
      <c r="I1441" t="s">
        <v>600</v>
      </c>
      <c r="J1441" t="s">
        <v>601</v>
      </c>
      <c r="K1441">
        <v>7</v>
      </c>
      <c r="L1441" t="s">
        <v>478</v>
      </c>
      <c r="M1441" t="s">
        <v>833</v>
      </c>
      <c r="N1441" s="6">
        <v>8.6111111111111124E-2</v>
      </c>
    </row>
    <row r="1442" spans="7:14" x14ac:dyDescent="0.25">
      <c r="G1442" t="str">
        <f t="shared" si="27"/>
        <v>Acigne 1 - Vidra</v>
      </c>
      <c r="H1442">
        <v>257</v>
      </c>
      <c r="I1442" t="s">
        <v>801</v>
      </c>
      <c r="J1442" t="s">
        <v>802</v>
      </c>
      <c r="K1442">
        <v>4</v>
      </c>
      <c r="L1442" t="s">
        <v>493</v>
      </c>
      <c r="M1442" t="s">
        <v>833</v>
      </c>
      <c r="N1442" s="6">
        <v>0.43611111111111112</v>
      </c>
    </row>
    <row r="1443" spans="7:14" x14ac:dyDescent="0.25">
      <c r="G1443" t="str">
        <f t="shared" si="27"/>
        <v>Acigne 1 - Vidra</v>
      </c>
      <c r="H1443">
        <v>257</v>
      </c>
      <c r="I1443" t="s">
        <v>801</v>
      </c>
      <c r="J1443" t="s">
        <v>802</v>
      </c>
      <c r="K1443">
        <v>4</v>
      </c>
      <c r="L1443" t="s">
        <v>493</v>
      </c>
      <c r="M1443" t="s">
        <v>833</v>
      </c>
      <c r="N1443" s="6">
        <v>0.46249999999999997</v>
      </c>
    </row>
    <row r="1444" spans="7:14" x14ac:dyDescent="0.25">
      <c r="G1444" t="str">
        <f t="shared" si="27"/>
        <v>Acigne 1 - Vidra</v>
      </c>
      <c r="H1444">
        <v>257</v>
      </c>
      <c r="I1444" t="s">
        <v>767</v>
      </c>
      <c r="J1444" t="s">
        <v>768</v>
      </c>
      <c r="K1444">
        <v>3</v>
      </c>
      <c r="L1444" t="s">
        <v>493</v>
      </c>
      <c r="M1444" t="s">
        <v>833</v>
      </c>
      <c r="N1444" s="6">
        <v>0.48819444444444443</v>
      </c>
    </row>
    <row r="1445" spans="7:14" x14ac:dyDescent="0.25">
      <c r="G1445" t="str">
        <f t="shared" si="27"/>
        <v>Acigne 1 - Vidra</v>
      </c>
      <c r="H1445">
        <v>257</v>
      </c>
      <c r="I1445" t="s">
        <v>693</v>
      </c>
      <c r="J1445" t="s">
        <v>694</v>
      </c>
      <c r="K1445">
        <v>5</v>
      </c>
      <c r="L1445" t="s">
        <v>478</v>
      </c>
      <c r="M1445" t="s">
        <v>833</v>
      </c>
      <c r="N1445" s="6">
        <v>0.51597222222222217</v>
      </c>
    </row>
    <row r="1446" spans="7:14" x14ac:dyDescent="0.25">
      <c r="G1446" t="str">
        <f t="shared" si="27"/>
        <v>Viking Amsterd. - Groningen B</v>
      </c>
      <c r="H1446">
        <v>259</v>
      </c>
      <c r="I1446" t="s">
        <v>36</v>
      </c>
      <c r="J1446" t="s">
        <v>629</v>
      </c>
      <c r="K1446">
        <v>6</v>
      </c>
      <c r="L1446" t="s">
        <v>487</v>
      </c>
      <c r="M1446" t="s">
        <v>833</v>
      </c>
      <c r="N1446" s="6">
        <v>5.4166666666666669E-2</v>
      </c>
    </row>
    <row r="1447" spans="7:14" x14ac:dyDescent="0.25">
      <c r="G1447" t="str">
        <f t="shared" si="27"/>
        <v>Viking Amsterd. - Groningen B</v>
      </c>
      <c r="H1447">
        <v>259</v>
      </c>
      <c r="I1447" t="s">
        <v>631</v>
      </c>
      <c r="J1447" t="s">
        <v>632</v>
      </c>
      <c r="K1447">
        <v>9</v>
      </c>
      <c r="L1447" t="s">
        <v>487</v>
      </c>
      <c r="M1447" t="s">
        <v>833</v>
      </c>
      <c r="N1447" s="6">
        <v>7.3611111111111113E-2</v>
      </c>
    </row>
    <row r="1448" spans="7:14" x14ac:dyDescent="0.25">
      <c r="G1448" t="str">
        <f t="shared" si="27"/>
        <v>Viking Amsterd. - Groningen B</v>
      </c>
      <c r="H1448">
        <v>259</v>
      </c>
      <c r="I1448" t="s">
        <v>815</v>
      </c>
      <c r="J1448" t="s">
        <v>487</v>
      </c>
      <c r="K1448">
        <v>5</v>
      </c>
      <c r="L1448" t="s">
        <v>487</v>
      </c>
      <c r="M1448" t="s">
        <v>833</v>
      </c>
      <c r="N1448" s="6">
        <v>0.13125000000000001</v>
      </c>
    </row>
    <row r="1449" spans="7:14" x14ac:dyDescent="0.25">
      <c r="G1449" t="str">
        <f t="shared" si="27"/>
        <v>Viking Amsterd. - Groningen B</v>
      </c>
      <c r="H1449">
        <v>259</v>
      </c>
      <c r="I1449" t="s">
        <v>43</v>
      </c>
      <c r="J1449" t="s">
        <v>44</v>
      </c>
      <c r="K1449">
        <v>7</v>
      </c>
      <c r="L1449" t="s">
        <v>487</v>
      </c>
      <c r="M1449" t="s">
        <v>833</v>
      </c>
      <c r="N1449" s="6">
        <v>0.1875</v>
      </c>
    </row>
    <row r="1450" spans="7:14" x14ac:dyDescent="0.25">
      <c r="G1450" t="str">
        <f t="shared" si="27"/>
        <v>Viking Amsterd. - Groningen B</v>
      </c>
      <c r="H1450">
        <v>259</v>
      </c>
      <c r="I1450" t="s">
        <v>43</v>
      </c>
      <c r="J1450" t="s">
        <v>44</v>
      </c>
      <c r="K1450">
        <v>7</v>
      </c>
      <c r="L1450" t="s">
        <v>487</v>
      </c>
      <c r="M1450" t="s">
        <v>833</v>
      </c>
      <c r="N1450" s="6">
        <v>0.23750000000000002</v>
      </c>
    </row>
    <row r="1451" spans="7:14" x14ac:dyDescent="0.25">
      <c r="G1451" t="str">
        <f t="shared" si="27"/>
        <v>Viking Amsterd. - Groningen B</v>
      </c>
      <c r="H1451">
        <v>259</v>
      </c>
      <c r="I1451" t="s">
        <v>43</v>
      </c>
      <c r="J1451" t="s">
        <v>44</v>
      </c>
      <c r="K1451">
        <v>7</v>
      </c>
      <c r="L1451" t="s">
        <v>487</v>
      </c>
      <c r="M1451" t="s">
        <v>833</v>
      </c>
      <c r="N1451" s="6">
        <v>0.26527777777777778</v>
      </c>
    </row>
    <row r="1452" spans="7:14" x14ac:dyDescent="0.25">
      <c r="G1452" t="str">
        <f t="shared" si="27"/>
        <v>Viking Amsterd. - Groningen B</v>
      </c>
      <c r="H1452">
        <v>259</v>
      </c>
      <c r="I1452" t="s">
        <v>543</v>
      </c>
      <c r="J1452" t="s">
        <v>544</v>
      </c>
      <c r="K1452">
        <v>1</v>
      </c>
      <c r="L1452" t="s">
        <v>462</v>
      </c>
      <c r="M1452" t="s">
        <v>833</v>
      </c>
      <c r="N1452" s="6">
        <v>0.28055555555555556</v>
      </c>
    </row>
    <row r="1453" spans="7:14" x14ac:dyDescent="0.25">
      <c r="G1453" t="str">
        <f t="shared" si="27"/>
        <v>Viking Amsterd. - Groningen B</v>
      </c>
      <c r="H1453">
        <v>259</v>
      </c>
      <c r="I1453" t="s">
        <v>543</v>
      </c>
      <c r="J1453" t="s">
        <v>544</v>
      </c>
      <c r="K1453">
        <v>1</v>
      </c>
      <c r="L1453" t="s">
        <v>462</v>
      </c>
      <c r="M1453" t="s">
        <v>833</v>
      </c>
      <c r="N1453" s="6">
        <v>0.32361111111111113</v>
      </c>
    </row>
    <row r="1454" spans="7:14" x14ac:dyDescent="0.25">
      <c r="G1454" t="str">
        <f t="shared" si="27"/>
        <v>Viking Amsterd. - Groningen B</v>
      </c>
      <c r="H1454">
        <v>259</v>
      </c>
      <c r="I1454" t="s">
        <v>43</v>
      </c>
      <c r="J1454" t="s">
        <v>44</v>
      </c>
      <c r="K1454">
        <v>7</v>
      </c>
      <c r="L1454" t="s">
        <v>487</v>
      </c>
      <c r="M1454" t="s">
        <v>833</v>
      </c>
      <c r="N1454" s="6">
        <v>0.45833333333333331</v>
      </c>
    </row>
    <row r="1455" spans="7:14" x14ac:dyDescent="0.25">
      <c r="G1455" t="str">
        <f t="shared" si="27"/>
        <v>Viking Amsterd. - Groningen B</v>
      </c>
      <c r="H1455">
        <v>259</v>
      </c>
      <c r="I1455" t="s">
        <v>43</v>
      </c>
      <c r="J1455" t="s">
        <v>44</v>
      </c>
      <c r="K1455">
        <v>7</v>
      </c>
      <c r="L1455" t="s">
        <v>487</v>
      </c>
      <c r="M1455" t="s">
        <v>833</v>
      </c>
      <c r="N1455" s="6">
        <v>0.50694444444444442</v>
      </c>
    </row>
    <row r="1456" spans="7:14" x14ac:dyDescent="0.25">
      <c r="G1456" t="str">
        <f t="shared" si="27"/>
        <v>Viking Amsterd. - Groningen B</v>
      </c>
      <c r="H1456">
        <v>259</v>
      </c>
      <c r="I1456" t="s">
        <v>43</v>
      </c>
      <c r="J1456" t="s">
        <v>44</v>
      </c>
      <c r="K1456">
        <v>7</v>
      </c>
      <c r="L1456" t="s">
        <v>487</v>
      </c>
      <c r="M1456" t="s">
        <v>833</v>
      </c>
      <c r="N1456" s="6">
        <v>0.54027777777777775</v>
      </c>
    </row>
    <row r="1457" spans="7:14" x14ac:dyDescent="0.25">
      <c r="G1457" t="str">
        <f t="shared" si="27"/>
        <v>Viking Amsterd. - Groningen B</v>
      </c>
      <c r="H1457">
        <v>259</v>
      </c>
      <c r="I1457" t="s">
        <v>543</v>
      </c>
      <c r="J1457" t="s">
        <v>544</v>
      </c>
      <c r="K1457">
        <v>1</v>
      </c>
      <c r="L1457" t="s">
        <v>462</v>
      </c>
      <c r="M1457" t="s">
        <v>833</v>
      </c>
      <c r="N1457" s="6">
        <v>0.55763888888888891</v>
      </c>
    </row>
    <row r="1458" spans="7:14" x14ac:dyDescent="0.25">
      <c r="G1458" t="str">
        <f t="shared" si="27"/>
        <v>Viking Amsterd. - Groningen B</v>
      </c>
      <c r="H1458">
        <v>259</v>
      </c>
      <c r="I1458" t="s">
        <v>43</v>
      </c>
      <c r="J1458" t="s">
        <v>44</v>
      </c>
      <c r="K1458">
        <v>7</v>
      </c>
      <c r="L1458" t="s">
        <v>487</v>
      </c>
      <c r="M1458" t="s">
        <v>833</v>
      </c>
      <c r="N1458" s="6">
        <v>0.60138888888888886</v>
      </c>
    </row>
    <row r="1459" spans="7:14" x14ac:dyDescent="0.25">
      <c r="G1459" t="str">
        <f t="shared" si="27"/>
        <v>Viking Amsterd. - Groningen B</v>
      </c>
      <c r="H1459">
        <v>259</v>
      </c>
      <c r="I1459" t="s">
        <v>67</v>
      </c>
      <c r="J1459" t="s">
        <v>413</v>
      </c>
      <c r="K1459">
        <v>8</v>
      </c>
      <c r="L1459" t="s">
        <v>487</v>
      </c>
      <c r="M1459" t="s">
        <v>833</v>
      </c>
      <c r="N1459" s="6">
        <v>0.6777777777777777</v>
      </c>
    </row>
    <row r="1460" spans="7:14" x14ac:dyDescent="0.25">
      <c r="G1460" t="str">
        <f t="shared" si="27"/>
        <v>Viking Amsterd. - Groningen B</v>
      </c>
      <c r="H1460">
        <v>259</v>
      </c>
      <c r="I1460" t="s">
        <v>631</v>
      </c>
      <c r="J1460" t="s">
        <v>632</v>
      </c>
      <c r="K1460">
        <v>9</v>
      </c>
      <c r="L1460" t="s">
        <v>487</v>
      </c>
      <c r="M1460" t="s">
        <v>833</v>
      </c>
      <c r="N1460" s="6">
        <v>0.70763888888888893</v>
      </c>
    </row>
    <row r="1461" spans="7:14" x14ac:dyDescent="0.25">
      <c r="G1461" t="str">
        <f t="shared" si="27"/>
        <v>Gekko 1 - Rijnland B</v>
      </c>
      <c r="H1461">
        <v>261</v>
      </c>
      <c r="J1461" t="s">
        <v>293</v>
      </c>
      <c r="K1461">
        <v>100</v>
      </c>
      <c r="L1461" t="s">
        <v>490</v>
      </c>
      <c r="M1461" t="s">
        <v>833</v>
      </c>
      <c r="N1461" s="6">
        <v>6.9444444444444447E-4</v>
      </c>
    </row>
    <row r="1462" spans="7:14" x14ac:dyDescent="0.25">
      <c r="G1462" t="str">
        <f t="shared" si="27"/>
        <v>Gekko 1 - Rijnland B</v>
      </c>
      <c r="H1462">
        <v>261</v>
      </c>
      <c r="J1462" t="s">
        <v>293</v>
      </c>
      <c r="K1462">
        <v>100</v>
      </c>
      <c r="L1462" t="s">
        <v>66</v>
      </c>
      <c r="M1462" t="s">
        <v>833</v>
      </c>
      <c r="N1462" s="6">
        <v>6.9444444444444447E-4</v>
      </c>
    </row>
    <row r="1463" spans="7:14" x14ac:dyDescent="0.25">
      <c r="G1463" t="str">
        <f t="shared" si="27"/>
        <v>Gekko 1 - Rijnland B</v>
      </c>
      <c r="H1463">
        <v>261</v>
      </c>
      <c r="J1463" t="s">
        <v>293</v>
      </c>
      <c r="K1463">
        <v>100</v>
      </c>
      <c r="L1463" t="s">
        <v>66</v>
      </c>
      <c r="M1463" t="s">
        <v>833</v>
      </c>
      <c r="N1463" s="6">
        <v>6.9444444444444447E-4</v>
      </c>
    </row>
    <row r="1464" spans="7:14" x14ac:dyDescent="0.25">
      <c r="G1464" t="str">
        <f t="shared" si="27"/>
        <v>Gekko 1 - Rijnland B</v>
      </c>
      <c r="H1464">
        <v>261</v>
      </c>
      <c r="J1464" t="s">
        <v>293</v>
      </c>
      <c r="K1464">
        <v>100</v>
      </c>
      <c r="L1464" t="s">
        <v>490</v>
      </c>
      <c r="M1464" t="s">
        <v>833</v>
      </c>
      <c r="N1464" s="6">
        <v>6.9444444444444447E-4</v>
      </c>
    </row>
    <row r="1465" spans="7:14" x14ac:dyDescent="0.25">
      <c r="G1465" t="str">
        <f t="shared" si="27"/>
        <v>Gekko 1 - Rijnland B</v>
      </c>
      <c r="H1465">
        <v>261</v>
      </c>
      <c r="J1465" t="s">
        <v>293</v>
      </c>
      <c r="K1465">
        <v>100</v>
      </c>
      <c r="L1465" t="s">
        <v>66</v>
      </c>
      <c r="M1465" t="s">
        <v>833</v>
      </c>
      <c r="N1465" s="6">
        <v>6.9444444444444447E-4</v>
      </c>
    </row>
    <row r="1466" spans="7:14" x14ac:dyDescent="0.25">
      <c r="G1466" t="str">
        <f t="shared" si="27"/>
        <v>Gekko 1 - Rijnland B</v>
      </c>
      <c r="H1466">
        <v>261</v>
      </c>
      <c r="J1466" t="s">
        <v>293</v>
      </c>
      <c r="K1466">
        <v>100</v>
      </c>
      <c r="L1466" t="s">
        <v>66</v>
      </c>
      <c r="M1466" t="s">
        <v>833</v>
      </c>
      <c r="N1466" s="6">
        <v>0.41666666666666669</v>
      </c>
    </row>
    <row r="1467" spans="7:14" x14ac:dyDescent="0.25">
      <c r="G1467" t="str">
        <f t="shared" si="27"/>
        <v>Gekko 1 - Rijnland B</v>
      </c>
      <c r="H1467">
        <v>261</v>
      </c>
      <c r="J1467" t="s">
        <v>293</v>
      </c>
      <c r="K1467">
        <v>100</v>
      </c>
      <c r="L1467" t="s">
        <v>66</v>
      </c>
      <c r="M1467" t="s">
        <v>833</v>
      </c>
      <c r="N1467" s="6">
        <v>0.41666666666666669</v>
      </c>
    </row>
    <row r="1468" spans="7:14" x14ac:dyDescent="0.25">
      <c r="G1468" t="str">
        <f t="shared" si="27"/>
        <v>Gekko 1 - Rijnland B</v>
      </c>
      <c r="H1468">
        <v>261</v>
      </c>
      <c r="J1468" t="s">
        <v>293</v>
      </c>
      <c r="K1468">
        <v>100</v>
      </c>
      <c r="L1468" t="s">
        <v>490</v>
      </c>
      <c r="M1468" t="s">
        <v>833</v>
      </c>
      <c r="N1468" s="6">
        <v>0.41666666666666669</v>
      </c>
    </row>
    <row r="1469" spans="7:14" x14ac:dyDescent="0.25">
      <c r="G1469" t="str">
        <f t="shared" si="27"/>
        <v>Gekko 1 - Rijnland B</v>
      </c>
      <c r="H1469">
        <v>261</v>
      </c>
      <c r="J1469" t="s">
        <v>293</v>
      </c>
      <c r="K1469">
        <v>100</v>
      </c>
      <c r="L1469" t="s">
        <v>490</v>
      </c>
      <c r="M1469" t="s">
        <v>833</v>
      </c>
      <c r="N1469" s="6">
        <v>0.41736111111111113</v>
      </c>
    </row>
    <row r="1470" spans="7:14" x14ac:dyDescent="0.25">
      <c r="G1470" t="str">
        <f t="shared" si="27"/>
        <v>Gekko 1 - Rijnland B</v>
      </c>
      <c r="H1470">
        <v>261</v>
      </c>
      <c r="J1470" t="s">
        <v>293</v>
      </c>
      <c r="K1470">
        <v>100</v>
      </c>
      <c r="L1470" t="s">
        <v>66</v>
      </c>
      <c r="M1470" t="s">
        <v>833</v>
      </c>
      <c r="N1470" s="6">
        <v>0.41805555555555557</v>
      </c>
    </row>
    <row r="1471" spans="7:14" x14ac:dyDescent="0.25">
      <c r="G1471" t="str">
        <f t="shared" si="27"/>
        <v>Gekko 1 - Rijnland B</v>
      </c>
      <c r="H1471">
        <v>261</v>
      </c>
      <c r="J1471" t="s">
        <v>293</v>
      </c>
      <c r="K1471">
        <v>100</v>
      </c>
      <c r="L1471" t="s">
        <v>490</v>
      </c>
      <c r="M1471" t="s">
        <v>833</v>
      </c>
      <c r="N1471" s="6">
        <v>0.41875000000000001</v>
      </c>
    </row>
    <row r="1472" spans="7:14" x14ac:dyDescent="0.25">
      <c r="G1472" t="str">
        <f t="shared" si="27"/>
        <v>Gekko 1 - Rijnland B</v>
      </c>
      <c r="H1472">
        <v>261</v>
      </c>
      <c r="J1472" t="s">
        <v>293</v>
      </c>
      <c r="K1472">
        <v>100</v>
      </c>
      <c r="L1472" t="s">
        <v>66</v>
      </c>
      <c r="M1472" t="s">
        <v>833</v>
      </c>
      <c r="N1472" s="6">
        <v>0.41944444444444445</v>
      </c>
    </row>
    <row r="1473" spans="7:14" x14ac:dyDescent="0.25">
      <c r="G1473" t="str">
        <f t="shared" si="27"/>
        <v>RKV 1 - East End</v>
      </c>
      <c r="H1473">
        <v>263</v>
      </c>
      <c r="I1473" t="s">
        <v>630</v>
      </c>
      <c r="J1473" t="s">
        <v>488</v>
      </c>
      <c r="K1473">
        <v>1</v>
      </c>
      <c r="L1473" t="s">
        <v>507</v>
      </c>
      <c r="M1473" t="s">
        <v>833</v>
      </c>
      <c r="N1473" s="6">
        <v>3.4722222222222224E-2</v>
      </c>
    </row>
    <row r="1474" spans="7:14" x14ac:dyDescent="0.25">
      <c r="G1474" t="str">
        <f t="shared" si="27"/>
        <v>RKV 1 - East End</v>
      </c>
      <c r="H1474">
        <v>263</v>
      </c>
      <c r="I1474" t="s">
        <v>695</v>
      </c>
      <c r="J1474" t="s">
        <v>696</v>
      </c>
      <c r="K1474">
        <v>13</v>
      </c>
      <c r="L1474" t="s">
        <v>497</v>
      </c>
      <c r="M1474" t="s">
        <v>833</v>
      </c>
      <c r="N1474" s="6">
        <v>5.486111111111111E-2</v>
      </c>
    </row>
    <row r="1475" spans="7:14" x14ac:dyDescent="0.25">
      <c r="G1475" t="str">
        <f t="shared" si="27"/>
        <v>RKV 1 - East End</v>
      </c>
      <c r="H1475">
        <v>263</v>
      </c>
      <c r="J1475" t="s">
        <v>293</v>
      </c>
      <c r="K1475">
        <v>100</v>
      </c>
      <c r="L1475" t="s">
        <v>507</v>
      </c>
      <c r="M1475" t="s">
        <v>833</v>
      </c>
      <c r="N1475" s="6">
        <v>7.2222222222222229E-2</v>
      </c>
    </row>
    <row r="1476" spans="7:14" x14ac:dyDescent="0.25">
      <c r="G1476" t="str">
        <f t="shared" si="27"/>
        <v>RKV 1 - East End</v>
      </c>
      <c r="H1476">
        <v>263</v>
      </c>
      <c r="I1476" t="s">
        <v>698</v>
      </c>
      <c r="J1476" t="s">
        <v>699</v>
      </c>
      <c r="K1476">
        <v>3</v>
      </c>
      <c r="L1476" t="s">
        <v>497</v>
      </c>
      <c r="M1476" t="s">
        <v>833</v>
      </c>
      <c r="N1476" s="6">
        <v>8.4027777777777771E-2</v>
      </c>
    </row>
    <row r="1477" spans="7:14" x14ac:dyDescent="0.25">
      <c r="G1477" t="str">
        <f t="shared" ref="G1477:G1540" si="28">VLOOKUP(H1477,$P$4:$U$161,6,FALSE)</f>
        <v>RKV 1 - East End</v>
      </c>
      <c r="H1477">
        <v>263</v>
      </c>
      <c r="I1477" t="s">
        <v>698</v>
      </c>
      <c r="J1477" t="s">
        <v>699</v>
      </c>
      <c r="K1477">
        <v>3</v>
      </c>
      <c r="L1477" t="s">
        <v>497</v>
      </c>
      <c r="M1477" t="s">
        <v>833</v>
      </c>
      <c r="N1477" s="6">
        <v>0.25486111111111109</v>
      </c>
    </row>
    <row r="1478" spans="7:14" x14ac:dyDescent="0.25">
      <c r="G1478" t="str">
        <f t="shared" si="28"/>
        <v>RKV 1 - East End</v>
      </c>
      <c r="H1478">
        <v>263</v>
      </c>
      <c r="I1478" t="s">
        <v>695</v>
      </c>
      <c r="J1478" t="s">
        <v>696</v>
      </c>
      <c r="K1478">
        <v>13</v>
      </c>
      <c r="L1478" t="s">
        <v>497</v>
      </c>
      <c r="M1478" t="s">
        <v>833</v>
      </c>
      <c r="N1478" s="6">
        <v>0.50972222222222219</v>
      </c>
    </row>
    <row r="1479" spans="7:14" x14ac:dyDescent="0.25">
      <c r="G1479" t="str">
        <f t="shared" si="28"/>
        <v>RKV 1 - East End</v>
      </c>
      <c r="H1479">
        <v>263</v>
      </c>
      <c r="I1479" t="s">
        <v>828</v>
      </c>
      <c r="J1479" t="s">
        <v>488</v>
      </c>
      <c r="K1479">
        <v>3</v>
      </c>
      <c r="L1479" t="s">
        <v>507</v>
      </c>
      <c r="M1479" t="s">
        <v>833</v>
      </c>
      <c r="N1479" s="6">
        <v>0.55486111111111114</v>
      </c>
    </row>
    <row r="1480" spans="7:14" x14ac:dyDescent="0.25">
      <c r="G1480" t="str">
        <f t="shared" si="28"/>
        <v>RKV 1 - East End</v>
      </c>
      <c r="H1480">
        <v>263</v>
      </c>
      <c r="I1480" t="s">
        <v>784</v>
      </c>
      <c r="J1480" t="s">
        <v>488</v>
      </c>
      <c r="K1480">
        <v>2</v>
      </c>
      <c r="L1480" t="s">
        <v>507</v>
      </c>
      <c r="M1480" t="s">
        <v>833</v>
      </c>
      <c r="N1480" s="6">
        <v>0.7104166666666667</v>
      </c>
    </row>
    <row r="1481" spans="7:14" x14ac:dyDescent="0.25">
      <c r="G1481" t="str">
        <f t="shared" si="28"/>
        <v>RKV 1 - East End</v>
      </c>
      <c r="H1481">
        <v>263</v>
      </c>
      <c r="I1481" t="s">
        <v>698</v>
      </c>
      <c r="J1481" t="s">
        <v>699</v>
      </c>
      <c r="K1481">
        <v>3</v>
      </c>
      <c r="L1481" t="s">
        <v>497</v>
      </c>
      <c r="M1481" t="s">
        <v>833</v>
      </c>
      <c r="N1481" s="6">
        <v>0.7270833333333333</v>
      </c>
    </row>
    <row r="1482" spans="7:14" x14ac:dyDescent="0.25">
      <c r="G1482" t="str">
        <f t="shared" si="28"/>
        <v>RKV 1 - East End</v>
      </c>
      <c r="H1482">
        <v>263</v>
      </c>
      <c r="I1482" t="s">
        <v>695</v>
      </c>
      <c r="J1482" t="s">
        <v>696</v>
      </c>
      <c r="K1482">
        <v>13</v>
      </c>
      <c r="L1482" t="s">
        <v>497</v>
      </c>
      <c r="M1482" t="s">
        <v>833</v>
      </c>
      <c r="N1482" s="6">
        <v>0.75555555555555554</v>
      </c>
    </row>
    <row r="1483" spans="7:14" x14ac:dyDescent="0.25">
      <c r="G1483" t="str">
        <f t="shared" si="28"/>
        <v>RKV 1 - East End</v>
      </c>
      <c r="H1483">
        <v>263</v>
      </c>
      <c r="I1483" t="s">
        <v>828</v>
      </c>
      <c r="J1483" t="s">
        <v>488</v>
      </c>
      <c r="K1483">
        <v>3</v>
      </c>
      <c r="L1483" t="s">
        <v>507</v>
      </c>
      <c r="M1483" t="s">
        <v>833</v>
      </c>
      <c r="N1483" s="6">
        <v>0.7680555555555556</v>
      </c>
    </row>
    <row r="1484" spans="7:14" x14ac:dyDescent="0.25">
      <c r="G1484" t="str">
        <f t="shared" si="28"/>
        <v>Agaddes - KV Kudde A</v>
      </c>
      <c r="H1484">
        <v>264</v>
      </c>
      <c r="I1484" t="s">
        <v>34</v>
      </c>
      <c r="J1484" t="s">
        <v>553</v>
      </c>
      <c r="K1484">
        <v>9</v>
      </c>
      <c r="L1484" t="s">
        <v>465</v>
      </c>
      <c r="M1484" t="s">
        <v>833</v>
      </c>
      <c r="N1484" s="6">
        <v>3.0555555555555555E-2</v>
      </c>
    </row>
    <row r="1485" spans="7:14" x14ac:dyDescent="0.25">
      <c r="G1485" t="str">
        <f t="shared" si="28"/>
        <v>Agaddes - KV Kudde A</v>
      </c>
      <c r="H1485">
        <v>264</v>
      </c>
      <c r="I1485" t="s">
        <v>541</v>
      </c>
      <c r="J1485" t="s">
        <v>589</v>
      </c>
      <c r="K1485">
        <v>14</v>
      </c>
      <c r="L1485" t="s">
        <v>476</v>
      </c>
      <c r="M1485" t="s">
        <v>833</v>
      </c>
      <c r="N1485" s="6">
        <v>4.9305555555555554E-2</v>
      </c>
    </row>
    <row r="1486" spans="7:14" x14ac:dyDescent="0.25">
      <c r="G1486" t="str">
        <f t="shared" si="28"/>
        <v>Agaddes - KV Kudde A</v>
      </c>
      <c r="H1486">
        <v>264</v>
      </c>
      <c r="I1486" t="s">
        <v>803</v>
      </c>
      <c r="J1486" t="s">
        <v>804</v>
      </c>
      <c r="K1486">
        <v>8</v>
      </c>
      <c r="L1486" t="s">
        <v>465</v>
      </c>
      <c r="M1486" t="s">
        <v>833</v>
      </c>
      <c r="N1486" s="6">
        <v>0.1277777777777778</v>
      </c>
    </row>
    <row r="1487" spans="7:14" x14ac:dyDescent="0.25">
      <c r="G1487" t="str">
        <f t="shared" si="28"/>
        <v>Agaddes - KV Kudde A</v>
      </c>
      <c r="H1487">
        <v>264</v>
      </c>
      <c r="I1487" t="s">
        <v>432</v>
      </c>
      <c r="J1487" t="s">
        <v>557</v>
      </c>
      <c r="K1487">
        <v>7</v>
      </c>
      <c r="L1487" t="s">
        <v>465</v>
      </c>
      <c r="M1487" t="s">
        <v>834</v>
      </c>
      <c r="N1487" s="6">
        <v>0.16805555555555554</v>
      </c>
    </row>
    <row r="1488" spans="7:14" x14ac:dyDescent="0.25">
      <c r="G1488" t="str">
        <f t="shared" si="28"/>
        <v>Agaddes - KV Kudde A</v>
      </c>
      <c r="H1488">
        <v>264</v>
      </c>
      <c r="I1488" t="s">
        <v>541</v>
      </c>
      <c r="J1488" t="s">
        <v>589</v>
      </c>
      <c r="K1488">
        <v>14</v>
      </c>
      <c r="L1488" t="s">
        <v>476</v>
      </c>
      <c r="M1488" t="s">
        <v>833</v>
      </c>
      <c r="N1488" s="6">
        <v>0.27847222222222223</v>
      </c>
    </row>
    <row r="1489" spans="7:14" x14ac:dyDescent="0.25">
      <c r="G1489" t="str">
        <f t="shared" si="28"/>
        <v>Agaddes - KV Kudde A</v>
      </c>
      <c r="H1489">
        <v>264</v>
      </c>
      <c r="I1489" t="s">
        <v>541</v>
      </c>
      <c r="J1489" t="s">
        <v>589</v>
      </c>
      <c r="K1489">
        <v>14</v>
      </c>
      <c r="L1489" t="s">
        <v>476</v>
      </c>
      <c r="M1489" t="s">
        <v>834</v>
      </c>
      <c r="N1489" s="6">
        <v>0.28958333333333336</v>
      </c>
    </row>
    <row r="1490" spans="7:14" x14ac:dyDescent="0.25">
      <c r="G1490" t="str">
        <f t="shared" si="28"/>
        <v>Agaddes - KV Kudde A</v>
      </c>
      <c r="H1490">
        <v>264</v>
      </c>
      <c r="I1490" t="s">
        <v>795</v>
      </c>
      <c r="J1490" t="s">
        <v>796</v>
      </c>
      <c r="K1490">
        <v>9</v>
      </c>
      <c r="L1490" t="s">
        <v>476</v>
      </c>
      <c r="M1490" t="s">
        <v>833</v>
      </c>
      <c r="N1490" s="6">
        <v>0.33402777777777781</v>
      </c>
    </row>
    <row r="1491" spans="7:14" x14ac:dyDescent="0.25">
      <c r="G1491" t="str">
        <f t="shared" si="28"/>
        <v>Agaddes - KV Kudde A</v>
      </c>
      <c r="H1491">
        <v>264</v>
      </c>
      <c r="I1491" t="s">
        <v>34</v>
      </c>
      <c r="J1491" t="s">
        <v>553</v>
      </c>
      <c r="K1491">
        <v>9</v>
      </c>
      <c r="L1491" t="s">
        <v>465</v>
      </c>
      <c r="M1491" t="s">
        <v>833</v>
      </c>
      <c r="N1491" s="6">
        <v>0.36319444444444443</v>
      </c>
    </row>
    <row r="1492" spans="7:14" x14ac:dyDescent="0.25">
      <c r="G1492" t="str">
        <f t="shared" si="28"/>
        <v>Agaddes - KV Kudde A</v>
      </c>
      <c r="H1492">
        <v>264</v>
      </c>
      <c r="I1492" t="s">
        <v>561</v>
      </c>
      <c r="J1492" t="s">
        <v>562</v>
      </c>
      <c r="K1492">
        <v>17</v>
      </c>
      <c r="L1492" t="s">
        <v>465</v>
      </c>
      <c r="M1492" t="s">
        <v>833</v>
      </c>
      <c r="N1492" s="6">
        <v>0.4826388888888889</v>
      </c>
    </row>
    <row r="1493" spans="7:14" x14ac:dyDescent="0.25">
      <c r="G1493" t="str">
        <f t="shared" si="28"/>
        <v>Agaddes - KV Kudde A</v>
      </c>
      <c r="H1493">
        <v>264</v>
      </c>
      <c r="I1493" t="s">
        <v>760</v>
      </c>
      <c r="J1493" t="s">
        <v>761</v>
      </c>
      <c r="K1493">
        <v>5</v>
      </c>
      <c r="L1493" t="s">
        <v>476</v>
      </c>
      <c r="M1493" t="s">
        <v>833</v>
      </c>
      <c r="N1493" s="6">
        <v>0.49791666666666662</v>
      </c>
    </row>
    <row r="1494" spans="7:14" x14ac:dyDescent="0.25">
      <c r="G1494" t="str">
        <f t="shared" si="28"/>
        <v>Agaddes - KV Kudde A</v>
      </c>
      <c r="H1494">
        <v>264</v>
      </c>
      <c r="I1494" t="s">
        <v>594</v>
      </c>
      <c r="J1494" t="s">
        <v>595</v>
      </c>
      <c r="K1494">
        <v>2</v>
      </c>
      <c r="L1494" t="s">
        <v>476</v>
      </c>
      <c r="M1494" t="s">
        <v>833</v>
      </c>
      <c r="N1494" s="6">
        <v>0.6118055555555556</v>
      </c>
    </row>
    <row r="1495" spans="7:14" x14ac:dyDescent="0.25">
      <c r="G1495" t="str">
        <f t="shared" si="28"/>
        <v>Agaddes - KV Kudde A</v>
      </c>
      <c r="H1495">
        <v>264</v>
      </c>
      <c r="I1495" t="s">
        <v>541</v>
      </c>
      <c r="J1495" t="s">
        <v>589</v>
      </c>
      <c r="K1495">
        <v>14</v>
      </c>
      <c r="L1495" t="s">
        <v>476</v>
      </c>
      <c r="M1495" t="s">
        <v>835</v>
      </c>
      <c r="N1495" s="6">
        <v>0.70416666666666661</v>
      </c>
    </row>
    <row r="1496" spans="7:14" x14ac:dyDescent="0.25">
      <c r="G1496" t="str">
        <f t="shared" si="28"/>
        <v>Agaddes - KV Kudde A</v>
      </c>
      <c r="H1496">
        <v>264</v>
      </c>
      <c r="I1496" t="s">
        <v>541</v>
      </c>
      <c r="J1496" t="s">
        <v>589</v>
      </c>
      <c r="K1496">
        <v>14</v>
      </c>
      <c r="L1496" t="s">
        <v>476</v>
      </c>
      <c r="M1496" t="s">
        <v>833</v>
      </c>
      <c r="N1496" s="6">
        <v>0.70416666666666661</v>
      </c>
    </row>
    <row r="1497" spans="7:14" x14ac:dyDescent="0.25">
      <c r="G1497" t="str">
        <f t="shared" si="28"/>
        <v>Agaddes - KV Kudde A</v>
      </c>
      <c r="H1497">
        <v>264</v>
      </c>
      <c r="I1497" t="s">
        <v>432</v>
      </c>
      <c r="J1497" t="s">
        <v>557</v>
      </c>
      <c r="K1497">
        <v>7</v>
      </c>
      <c r="L1497" t="s">
        <v>465</v>
      </c>
      <c r="M1497" t="s">
        <v>833</v>
      </c>
      <c r="N1497" s="6">
        <v>0.70416666666666661</v>
      </c>
    </row>
    <row r="1498" spans="7:14" x14ac:dyDescent="0.25">
      <c r="G1498" t="str">
        <f t="shared" si="28"/>
        <v>Agaddes - KV Kudde A</v>
      </c>
      <c r="H1498">
        <v>264</v>
      </c>
      <c r="I1498" t="s">
        <v>561</v>
      </c>
      <c r="J1498" t="s">
        <v>562</v>
      </c>
      <c r="K1498">
        <v>17</v>
      </c>
      <c r="L1498" t="s">
        <v>465</v>
      </c>
      <c r="M1498" t="s">
        <v>833</v>
      </c>
      <c r="N1498" s="6">
        <v>0.76736111111111116</v>
      </c>
    </row>
    <row r="1499" spans="7:14" x14ac:dyDescent="0.25">
      <c r="G1499" t="str">
        <f t="shared" si="28"/>
        <v>Agaddes - KV Kudde A</v>
      </c>
      <c r="H1499">
        <v>264</v>
      </c>
      <c r="I1499" t="s">
        <v>432</v>
      </c>
      <c r="J1499" t="s">
        <v>557</v>
      </c>
      <c r="K1499">
        <v>7</v>
      </c>
      <c r="L1499" t="s">
        <v>465</v>
      </c>
      <c r="M1499" t="s">
        <v>833</v>
      </c>
      <c r="N1499" s="6">
        <v>0.95138888888888884</v>
      </c>
    </row>
    <row r="1500" spans="7:14" x14ac:dyDescent="0.25">
      <c r="G1500" t="str">
        <f t="shared" si="28"/>
        <v>Viking Venlo B - Manchester</v>
      </c>
      <c r="H1500">
        <v>265</v>
      </c>
      <c r="J1500" t="s">
        <v>293</v>
      </c>
      <c r="K1500">
        <v>100</v>
      </c>
      <c r="L1500" t="s">
        <v>459</v>
      </c>
      <c r="M1500" t="s">
        <v>833</v>
      </c>
      <c r="N1500" s="6">
        <v>0</v>
      </c>
    </row>
    <row r="1501" spans="7:14" x14ac:dyDescent="0.25">
      <c r="G1501" t="str">
        <f t="shared" si="28"/>
        <v>Viking Venlo B - Manchester</v>
      </c>
      <c r="H1501">
        <v>265</v>
      </c>
      <c r="J1501" t="s">
        <v>293</v>
      </c>
      <c r="K1501">
        <v>100</v>
      </c>
      <c r="L1501" t="s">
        <v>459</v>
      </c>
      <c r="M1501" t="s">
        <v>833</v>
      </c>
      <c r="N1501" s="6">
        <v>6.9444444444444447E-4</v>
      </c>
    </row>
    <row r="1502" spans="7:14" x14ac:dyDescent="0.25">
      <c r="G1502" t="str">
        <f t="shared" si="28"/>
        <v>Viking Venlo B - Manchester</v>
      </c>
      <c r="H1502">
        <v>265</v>
      </c>
      <c r="J1502" t="s">
        <v>293</v>
      </c>
      <c r="K1502">
        <v>100</v>
      </c>
      <c r="L1502" t="s">
        <v>459</v>
      </c>
      <c r="M1502" t="s">
        <v>833</v>
      </c>
      <c r="N1502" s="6">
        <v>1.3888888888888889E-3</v>
      </c>
    </row>
    <row r="1503" spans="7:14" x14ac:dyDescent="0.25">
      <c r="G1503" t="str">
        <f t="shared" si="28"/>
        <v>Viking Venlo B - Manchester</v>
      </c>
      <c r="H1503">
        <v>265</v>
      </c>
      <c r="J1503" t="s">
        <v>293</v>
      </c>
      <c r="K1503">
        <v>100</v>
      </c>
      <c r="L1503" t="s">
        <v>459</v>
      </c>
      <c r="M1503" t="s">
        <v>833</v>
      </c>
      <c r="N1503" s="6">
        <v>1.3888888888888889E-3</v>
      </c>
    </row>
    <row r="1504" spans="7:14" x14ac:dyDescent="0.25">
      <c r="G1504" t="str">
        <f t="shared" si="28"/>
        <v>Viking Venlo B - Manchester</v>
      </c>
      <c r="H1504">
        <v>265</v>
      </c>
      <c r="J1504" t="s">
        <v>293</v>
      </c>
      <c r="K1504">
        <v>100</v>
      </c>
      <c r="L1504" t="s">
        <v>495</v>
      </c>
      <c r="M1504" t="s">
        <v>833</v>
      </c>
      <c r="N1504" s="6">
        <v>2.0833333333333333E-3</v>
      </c>
    </row>
    <row r="1505" spans="7:14" x14ac:dyDescent="0.25">
      <c r="G1505" t="str">
        <f t="shared" si="28"/>
        <v>Viking Venlo B - Manchester</v>
      </c>
      <c r="H1505">
        <v>265</v>
      </c>
      <c r="J1505" t="s">
        <v>293</v>
      </c>
      <c r="K1505">
        <v>100</v>
      </c>
      <c r="L1505" t="s">
        <v>459</v>
      </c>
      <c r="M1505" t="s">
        <v>833</v>
      </c>
      <c r="N1505" s="6">
        <v>2.0833333333333333E-3</v>
      </c>
    </row>
    <row r="1506" spans="7:14" x14ac:dyDescent="0.25">
      <c r="G1506" t="str">
        <f t="shared" si="28"/>
        <v>Viking Venlo B - Manchester</v>
      </c>
      <c r="H1506">
        <v>265</v>
      </c>
      <c r="J1506" t="s">
        <v>293</v>
      </c>
      <c r="K1506">
        <v>100</v>
      </c>
      <c r="L1506" t="s">
        <v>459</v>
      </c>
      <c r="M1506" t="s">
        <v>833</v>
      </c>
      <c r="N1506" s="6">
        <v>2.0833333333333333E-3</v>
      </c>
    </row>
    <row r="1507" spans="7:14" x14ac:dyDescent="0.25">
      <c r="G1507" t="str">
        <f t="shared" si="28"/>
        <v>Viking Venlo B - Manchester</v>
      </c>
      <c r="H1507">
        <v>265</v>
      </c>
      <c r="J1507" t="s">
        <v>293</v>
      </c>
      <c r="K1507">
        <v>100</v>
      </c>
      <c r="L1507" t="s">
        <v>459</v>
      </c>
      <c r="M1507" t="s">
        <v>833</v>
      </c>
      <c r="N1507" s="6">
        <v>2.0833333333333333E-3</v>
      </c>
    </row>
    <row r="1508" spans="7:14" x14ac:dyDescent="0.25">
      <c r="G1508" t="str">
        <f t="shared" si="28"/>
        <v>Viking Venlo B - Manchester</v>
      </c>
      <c r="H1508">
        <v>265</v>
      </c>
      <c r="J1508" t="s">
        <v>293</v>
      </c>
      <c r="K1508">
        <v>100</v>
      </c>
      <c r="L1508" t="s">
        <v>495</v>
      </c>
      <c r="M1508" t="s">
        <v>833</v>
      </c>
      <c r="N1508" s="6">
        <v>2.7777777777777779E-3</v>
      </c>
    </row>
    <row r="1509" spans="7:14" x14ac:dyDescent="0.25">
      <c r="G1509" t="str">
        <f t="shared" si="28"/>
        <v>Viking Venlo B - Manchester</v>
      </c>
      <c r="H1509">
        <v>265</v>
      </c>
      <c r="J1509" t="s">
        <v>293</v>
      </c>
      <c r="K1509">
        <v>100</v>
      </c>
      <c r="L1509" t="s">
        <v>495</v>
      </c>
      <c r="M1509" t="s">
        <v>833</v>
      </c>
      <c r="N1509" s="6">
        <v>2.7777777777777779E-3</v>
      </c>
    </row>
    <row r="1510" spans="7:14" x14ac:dyDescent="0.25">
      <c r="G1510" t="str">
        <f t="shared" si="28"/>
        <v>Veurne - Meridian E</v>
      </c>
      <c r="H1510">
        <v>266</v>
      </c>
      <c r="I1510" t="s">
        <v>689</v>
      </c>
      <c r="J1510" t="s">
        <v>688</v>
      </c>
      <c r="K1510">
        <v>1</v>
      </c>
      <c r="L1510" t="s">
        <v>496</v>
      </c>
      <c r="M1510" t="s">
        <v>833</v>
      </c>
      <c r="N1510" s="6">
        <v>6.1805555555555558E-2</v>
      </c>
    </row>
    <row r="1511" spans="7:14" x14ac:dyDescent="0.25">
      <c r="G1511" t="str">
        <f t="shared" si="28"/>
        <v>Veurne - Meridian E</v>
      </c>
      <c r="H1511">
        <v>266</v>
      </c>
      <c r="I1511" t="s">
        <v>88</v>
      </c>
      <c r="J1511" t="s">
        <v>690</v>
      </c>
      <c r="K1511">
        <v>7</v>
      </c>
      <c r="L1511" t="s">
        <v>496</v>
      </c>
      <c r="M1511" t="s">
        <v>833</v>
      </c>
      <c r="N1511" s="6">
        <v>9.8611111111111108E-2</v>
      </c>
    </row>
    <row r="1512" spans="7:14" x14ac:dyDescent="0.25">
      <c r="G1512" t="str">
        <f t="shared" si="28"/>
        <v>Veurne - Meridian E</v>
      </c>
      <c r="H1512">
        <v>266</v>
      </c>
      <c r="I1512" t="s">
        <v>665</v>
      </c>
      <c r="J1512" t="s">
        <v>666</v>
      </c>
      <c r="K1512">
        <v>6</v>
      </c>
      <c r="L1512" t="s">
        <v>494</v>
      </c>
      <c r="M1512" t="s">
        <v>834</v>
      </c>
      <c r="N1512" s="6">
        <v>9.930555555555555E-2</v>
      </c>
    </row>
    <row r="1513" spans="7:14" x14ac:dyDescent="0.25">
      <c r="G1513" t="str">
        <f t="shared" si="28"/>
        <v>Veurne - Meridian E</v>
      </c>
      <c r="H1513">
        <v>266</v>
      </c>
      <c r="I1513" t="s">
        <v>670</v>
      </c>
      <c r="J1513" t="s">
        <v>671</v>
      </c>
      <c r="K1513">
        <v>3</v>
      </c>
      <c r="L1513" t="s">
        <v>494</v>
      </c>
      <c r="M1513" t="s">
        <v>833</v>
      </c>
      <c r="N1513" s="6">
        <v>0.14375000000000002</v>
      </c>
    </row>
    <row r="1514" spans="7:14" x14ac:dyDescent="0.25">
      <c r="G1514" t="str">
        <f t="shared" si="28"/>
        <v>Veurne - Meridian E</v>
      </c>
      <c r="H1514">
        <v>266</v>
      </c>
      <c r="I1514" t="s">
        <v>612</v>
      </c>
      <c r="J1514" t="s">
        <v>666</v>
      </c>
      <c r="K1514">
        <v>2</v>
      </c>
      <c r="L1514" t="s">
        <v>494</v>
      </c>
      <c r="M1514" t="s">
        <v>835</v>
      </c>
      <c r="N1514" s="6">
        <v>0.16805555555555554</v>
      </c>
    </row>
    <row r="1515" spans="7:14" x14ac:dyDescent="0.25">
      <c r="G1515" t="str">
        <f t="shared" si="28"/>
        <v>Veurne - Meridian E</v>
      </c>
      <c r="H1515">
        <v>266</v>
      </c>
      <c r="I1515" t="s">
        <v>108</v>
      </c>
      <c r="J1515" t="s">
        <v>663</v>
      </c>
      <c r="K1515">
        <v>7</v>
      </c>
      <c r="L1515" t="s">
        <v>494</v>
      </c>
      <c r="M1515" t="s">
        <v>833</v>
      </c>
      <c r="N1515" s="6">
        <v>0.21666666666666667</v>
      </c>
    </row>
    <row r="1516" spans="7:14" x14ac:dyDescent="0.25">
      <c r="G1516" t="str">
        <f t="shared" si="28"/>
        <v>Veurne - Meridian E</v>
      </c>
      <c r="H1516">
        <v>266</v>
      </c>
      <c r="J1516" t="s">
        <v>293</v>
      </c>
      <c r="K1516">
        <v>100</v>
      </c>
      <c r="L1516" t="s">
        <v>496</v>
      </c>
      <c r="M1516" t="s">
        <v>834</v>
      </c>
      <c r="N1516" s="6">
        <v>0.23750000000000002</v>
      </c>
    </row>
    <row r="1517" spans="7:14" x14ac:dyDescent="0.25">
      <c r="G1517" t="str">
        <f t="shared" si="28"/>
        <v>Veurne - Meridian E</v>
      </c>
      <c r="H1517">
        <v>266</v>
      </c>
      <c r="I1517" t="s">
        <v>785</v>
      </c>
      <c r="J1517" t="s">
        <v>786</v>
      </c>
      <c r="K1517">
        <v>9</v>
      </c>
      <c r="L1517" t="s">
        <v>496</v>
      </c>
      <c r="M1517" t="s">
        <v>835</v>
      </c>
      <c r="N1517" s="6">
        <v>0.36319444444444443</v>
      </c>
    </row>
    <row r="1518" spans="7:14" x14ac:dyDescent="0.25">
      <c r="G1518" t="str">
        <f t="shared" si="28"/>
        <v>Veurne - Meridian E</v>
      </c>
      <c r="H1518">
        <v>266</v>
      </c>
      <c r="I1518" t="s">
        <v>685</v>
      </c>
      <c r="J1518" t="s">
        <v>686</v>
      </c>
      <c r="K1518">
        <v>8</v>
      </c>
      <c r="L1518" t="s">
        <v>496</v>
      </c>
      <c r="M1518" t="s">
        <v>833</v>
      </c>
      <c r="N1518" s="6">
        <v>0.49513888888888885</v>
      </c>
    </row>
    <row r="1519" spans="7:14" x14ac:dyDescent="0.25">
      <c r="G1519" t="str">
        <f t="shared" si="28"/>
        <v>Veurne - Meridian E</v>
      </c>
      <c r="H1519">
        <v>266</v>
      </c>
      <c r="I1519" t="s">
        <v>665</v>
      </c>
      <c r="J1519" t="s">
        <v>666</v>
      </c>
      <c r="K1519">
        <v>6</v>
      </c>
      <c r="L1519" t="s">
        <v>494</v>
      </c>
      <c r="M1519" t="s">
        <v>833</v>
      </c>
      <c r="N1519" s="6">
        <v>0.51944444444444449</v>
      </c>
    </row>
    <row r="1520" spans="7:14" x14ac:dyDescent="0.25">
      <c r="G1520" t="str">
        <f t="shared" si="28"/>
        <v>Veurne - Meridian E</v>
      </c>
      <c r="H1520">
        <v>266</v>
      </c>
      <c r="I1520" t="s">
        <v>150</v>
      </c>
      <c r="J1520" t="s">
        <v>667</v>
      </c>
      <c r="K1520">
        <v>1</v>
      </c>
      <c r="L1520" t="s">
        <v>494</v>
      </c>
      <c r="M1520" t="s">
        <v>833</v>
      </c>
      <c r="N1520" s="6">
        <v>0.56597222222222221</v>
      </c>
    </row>
    <row r="1521" spans="7:14" x14ac:dyDescent="0.25">
      <c r="G1521" t="str">
        <f t="shared" si="28"/>
        <v>Veurne - Meridian E</v>
      </c>
      <c r="H1521">
        <v>266</v>
      </c>
      <c r="I1521" t="s">
        <v>687</v>
      </c>
      <c r="J1521" t="s">
        <v>688</v>
      </c>
      <c r="K1521">
        <v>3</v>
      </c>
      <c r="L1521" t="s">
        <v>496</v>
      </c>
      <c r="M1521" t="s">
        <v>833</v>
      </c>
      <c r="N1521" s="6">
        <v>0.58124999999999993</v>
      </c>
    </row>
    <row r="1522" spans="7:14" x14ac:dyDescent="0.25">
      <c r="G1522" t="str">
        <f t="shared" si="28"/>
        <v>Veurne - Meridian E</v>
      </c>
      <c r="H1522">
        <v>266</v>
      </c>
      <c r="I1522" t="s">
        <v>785</v>
      </c>
      <c r="J1522" t="s">
        <v>786</v>
      </c>
      <c r="K1522">
        <v>9</v>
      </c>
      <c r="L1522" t="s">
        <v>496</v>
      </c>
      <c r="M1522" t="s">
        <v>833</v>
      </c>
      <c r="N1522" s="7">
        <v>1.0423611111111111</v>
      </c>
    </row>
    <row r="1523" spans="7:14" x14ac:dyDescent="0.25">
      <c r="G1523" t="str">
        <f t="shared" si="28"/>
        <v>Vidra - Keistad A</v>
      </c>
      <c r="H1523">
        <v>267</v>
      </c>
      <c r="I1523" t="s">
        <v>722</v>
      </c>
      <c r="J1523" t="s">
        <v>723</v>
      </c>
      <c r="K1523">
        <v>3</v>
      </c>
      <c r="L1523" t="s">
        <v>472</v>
      </c>
      <c r="M1523" t="s">
        <v>833</v>
      </c>
      <c r="N1523" s="6">
        <v>0.19236111111111112</v>
      </c>
    </row>
    <row r="1524" spans="7:14" x14ac:dyDescent="0.25">
      <c r="G1524" t="str">
        <f t="shared" si="28"/>
        <v>Vidra - Keistad A</v>
      </c>
      <c r="H1524">
        <v>267</v>
      </c>
      <c r="I1524" t="s">
        <v>582</v>
      </c>
      <c r="J1524" t="s">
        <v>583</v>
      </c>
      <c r="K1524">
        <v>7</v>
      </c>
      <c r="L1524" t="s">
        <v>472</v>
      </c>
      <c r="M1524" t="s">
        <v>833</v>
      </c>
      <c r="N1524" s="6">
        <v>0.24305555555555555</v>
      </c>
    </row>
    <row r="1525" spans="7:14" x14ac:dyDescent="0.25">
      <c r="G1525" t="str">
        <f t="shared" si="28"/>
        <v>Vidra - Keistad A</v>
      </c>
      <c r="H1525">
        <v>267</v>
      </c>
      <c r="I1525" t="s">
        <v>582</v>
      </c>
      <c r="J1525" t="s">
        <v>583</v>
      </c>
      <c r="K1525">
        <v>7</v>
      </c>
      <c r="L1525" t="s">
        <v>472</v>
      </c>
      <c r="M1525" t="s">
        <v>834</v>
      </c>
      <c r="N1525" s="6">
        <v>0.62569444444444444</v>
      </c>
    </row>
    <row r="1526" spans="7:14" x14ac:dyDescent="0.25">
      <c r="G1526" t="str">
        <f t="shared" si="28"/>
        <v>Vidra - Keistad A</v>
      </c>
      <c r="H1526">
        <v>267</v>
      </c>
      <c r="I1526" t="s">
        <v>726</v>
      </c>
      <c r="J1526" t="s">
        <v>727</v>
      </c>
      <c r="K1526">
        <v>12</v>
      </c>
      <c r="L1526" t="s">
        <v>486</v>
      </c>
      <c r="M1526" t="s">
        <v>833</v>
      </c>
      <c r="N1526" s="6">
        <v>0.62638888888888888</v>
      </c>
    </row>
    <row r="1527" spans="7:14" x14ac:dyDescent="0.25">
      <c r="G1527" t="str">
        <f t="shared" si="28"/>
        <v>Vidra - Keistad A</v>
      </c>
      <c r="H1527">
        <v>267</v>
      </c>
      <c r="I1527" t="s">
        <v>582</v>
      </c>
      <c r="J1527" t="s">
        <v>583</v>
      </c>
      <c r="K1527">
        <v>7</v>
      </c>
      <c r="L1527" t="s">
        <v>472</v>
      </c>
      <c r="M1527" t="s">
        <v>834</v>
      </c>
      <c r="N1527" s="6">
        <v>0.63263888888888886</v>
      </c>
    </row>
    <row r="1528" spans="7:14" x14ac:dyDescent="0.25">
      <c r="G1528" t="str">
        <f t="shared" si="28"/>
        <v>Vidra - Keistad A</v>
      </c>
      <c r="H1528">
        <v>267</v>
      </c>
      <c r="J1528" t="s">
        <v>293</v>
      </c>
      <c r="K1528">
        <v>100</v>
      </c>
      <c r="L1528" t="s">
        <v>472</v>
      </c>
      <c r="M1528" t="s">
        <v>834</v>
      </c>
      <c r="N1528" s="6">
        <v>0.68888888888888899</v>
      </c>
    </row>
    <row r="1529" spans="7:14" x14ac:dyDescent="0.25">
      <c r="G1529" t="str">
        <f t="shared" si="28"/>
        <v>Odysseus B - Bedford Raiders</v>
      </c>
      <c r="H1529">
        <v>268</v>
      </c>
      <c r="I1529" t="s">
        <v>661</v>
      </c>
      <c r="J1529" t="s">
        <v>662</v>
      </c>
      <c r="K1529">
        <v>11</v>
      </c>
      <c r="L1529" t="s">
        <v>312</v>
      </c>
      <c r="M1529" t="s">
        <v>833</v>
      </c>
      <c r="N1529" s="6">
        <v>0.57013888888888886</v>
      </c>
    </row>
    <row r="1530" spans="7:14" x14ac:dyDescent="0.25">
      <c r="G1530" t="str">
        <f t="shared" si="28"/>
        <v>Odysseus B - Bedford Raiders</v>
      </c>
      <c r="H1530">
        <v>268</v>
      </c>
      <c r="I1530" t="s">
        <v>539</v>
      </c>
      <c r="J1530" t="s">
        <v>540</v>
      </c>
      <c r="K1530">
        <v>5</v>
      </c>
      <c r="L1530" t="s">
        <v>511</v>
      </c>
      <c r="M1530" t="s">
        <v>833</v>
      </c>
      <c r="N1530" s="6">
        <v>0.60277777777777775</v>
      </c>
    </row>
    <row r="1531" spans="7:14" x14ac:dyDescent="0.25">
      <c r="G1531" t="str">
        <f t="shared" si="28"/>
        <v>Odysseus B - Bedford Raiders</v>
      </c>
      <c r="H1531">
        <v>268</v>
      </c>
      <c r="I1531" t="s">
        <v>190</v>
      </c>
      <c r="J1531" t="s">
        <v>729</v>
      </c>
      <c r="K1531">
        <v>7</v>
      </c>
      <c r="L1531" t="s">
        <v>511</v>
      </c>
      <c r="M1531" t="s">
        <v>833</v>
      </c>
      <c r="N1531" s="6">
        <v>0.67222222222222217</v>
      </c>
    </row>
    <row r="1532" spans="7:14" x14ac:dyDescent="0.25">
      <c r="G1532" t="str">
        <f t="shared" si="28"/>
        <v>Odysseus B - Bedford Raiders</v>
      </c>
      <c r="H1532">
        <v>268</v>
      </c>
      <c r="I1532" t="s">
        <v>90</v>
      </c>
      <c r="J1532" t="s">
        <v>92</v>
      </c>
      <c r="K1532">
        <v>2</v>
      </c>
      <c r="L1532" t="s">
        <v>312</v>
      </c>
      <c r="M1532" t="s">
        <v>833</v>
      </c>
      <c r="N1532" s="6">
        <v>0.69861111111111107</v>
      </c>
    </row>
    <row r="1533" spans="7:14" x14ac:dyDescent="0.25">
      <c r="G1533" t="str">
        <f t="shared" si="28"/>
        <v>Odysseus B - Bedford Raiders</v>
      </c>
      <c r="H1533">
        <v>268</v>
      </c>
      <c r="I1533" t="s">
        <v>661</v>
      </c>
      <c r="J1533" t="s">
        <v>662</v>
      </c>
      <c r="K1533">
        <v>11</v>
      </c>
      <c r="L1533" t="s">
        <v>312</v>
      </c>
      <c r="M1533" t="s">
        <v>833</v>
      </c>
      <c r="N1533" s="6">
        <v>0.77222222222222225</v>
      </c>
    </row>
    <row r="1534" spans="7:14" x14ac:dyDescent="0.25">
      <c r="G1534" t="str">
        <f t="shared" si="28"/>
        <v>KCCN - Dragons</v>
      </c>
      <c r="H1534">
        <v>270</v>
      </c>
      <c r="I1534" t="s">
        <v>575</v>
      </c>
      <c r="J1534" t="s">
        <v>576</v>
      </c>
      <c r="K1534">
        <v>6</v>
      </c>
      <c r="L1534" t="s">
        <v>470</v>
      </c>
      <c r="M1534" t="s">
        <v>833</v>
      </c>
      <c r="N1534" s="6">
        <v>6.9444444444444447E-4</v>
      </c>
    </row>
    <row r="1535" spans="7:14" x14ac:dyDescent="0.25">
      <c r="G1535" t="str">
        <f t="shared" si="28"/>
        <v>KCCN - Dragons</v>
      </c>
      <c r="H1535">
        <v>270</v>
      </c>
      <c r="I1535" t="s">
        <v>575</v>
      </c>
      <c r="J1535" t="s">
        <v>576</v>
      </c>
      <c r="K1535">
        <v>6</v>
      </c>
      <c r="L1535" t="s">
        <v>470</v>
      </c>
      <c r="M1535" t="s">
        <v>834</v>
      </c>
      <c r="N1535" s="6">
        <v>1.3888888888888889E-3</v>
      </c>
    </row>
    <row r="1536" spans="7:14" x14ac:dyDescent="0.25">
      <c r="G1536" t="str">
        <f t="shared" si="28"/>
        <v>KCCN - Dragons</v>
      </c>
      <c r="H1536">
        <v>270</v>
      </c>
      <c r="I1536" t="s">
        <v>27</v>
      </c>
      <c r="J1536" t="s">
        <v>26</v>
      </c>
      <c r="K1536">
        <v>4</v>
      </c>
      <c r="L1536" t="s">
        <v>467</v>
      </c>
      <c r="M1536" t="s">
        <v>833</v>
      </c>
      <c r="N1536" s="6">
        <v>4.1666666666666666E-3</v>
      </c>
    </row>
    <row r="1537" spans="7:14" x14ac:dyDescent="0.25">
      <c r="G1537" t="str">
        <f t="shared" si="28"/>
        <v>KCCN - Dragons</v>
      </c>
      <c r="H1537">
        <v>270</v>
      </c>
      <c r="I1537" t="s">
        <v>578</v>
      </c>
      <c r="J1537" t="s">
        <v>579</v>
      </c>
      <c r="K1537">
        <v>2</v>
      </c>
      <c r="L1537" t="s">
        <v>470</v>
      </c>
      <c r="M1537" t="s">
        <v>833</v>
      </c>
      <c r="N1537" s="6">
        <v>3.5416666666666666E-2</v>
      </c>
    </row>
    <row r="1538" spans="7:14" x14ac:dyDescent="0.25">
      <c r="G1538" t="str">
        <f t="shared" si="28"/>
        <v>KCCN - Dragons</v>
      </c>
      <c r="H1538">
        <v>270</v>
      </c>
      <c r="I1538" t="s">
        <v>39</v>
      </c>
      <c r="J1538" t="s">
        <v>40</v>
      </c>
      <c r="K1538">
        <v>2</v>
      </c>
      <c r="L1538" t="s">
        <v>467</v>
      </c>
      <c r="M1538" t="s">
        <v>833</v>
      </c>
      <c r="N1538" s="6">
        <v>5.2083333333333336E-2</v>
      </c>
    </row>
    <row r="1539" spans="7:14" x14ac:dyDescent="0.25">
      <c r="G1539" t="str">
        <f t="shared" si="28"/>
        <v>KCCN - Dragons</v>
      </c>
      <c r="H1539">
        <v>270</v>
      </c>
      <c r="I1539" t="s">
        <v>30</v>
      </c>
      <c r="J1539" t="s">
        <v>672</v>
      </c>
      <c r="K1539">
        <v>5</v>
      </c>
      <c r="L1539" t="s">
        <v>467</v>
      </c>
      <c r="M1539" t="s">
        <v>833</v>
      </c>
      <c r="N1539" s="6">
        <v>0.12916666666666668</v>
      </c>
    </row>
    <row r="1540" spans="7:14" x14ac:dyDescent="0.25">
      <c r="G1540" t="str">
        <f t="shared" si="28"/>
        <v>KCCN - Dragons</v>
      </c>
      <c r="H1540">
        <v>270</v>
      </c>
      <c r="I1540" t="s">
        <v>575</v>
      </c>
      <c r="J1540" t="s">
        <v>576</v>
      </c>
      <c r="K1540">
        <v>6</v>
      </c>
      <c r="L1540" t="s">
        <v>470</v>
      </c>
      <c r="M1540" t="s">
        <v>833</v>
      </c>
      <c r="N1540" s="6">
        <v>0.24027777777777778</v>
      </c>
    </row>
    <row r="1541" spans="7:14" x14ac:dyDescent="0.25">
      <c r="G1541" t="str">
        <f t="shared" ref="G1541:G1604" si="29">VLOOKUP(H1541,$P$4:$U$161,6,FALSE)</f>
        <v>KCCN - Dragons</v>
      </c>
      <c r="H1541">
        <v>270</v>
      </c>
      <c r="I1541" t="s">
        <v>580</v>
      </c>
      <c r="J1541" t="s">
        <v>581</v>
      </c>
      <c r="K1541">
        <v>8</v>
      </c>
      <c r="L1541" t="s">
        <v>470</v>
      </c>
      <c r="M1541" t="s">
        <v>833</v>
      </c>
      <c r="N1541" s="6">
        <v>0.52222222222222225</v>
      </c>
    </row>
    <row r="1542" spans="7:14" x14ac:dyDescent="0.25">
      <c r="G1542" t="str">
        <f t="shared" si="29"/>
        <v>KCCN - Dragons</v>
      </c>
      <c r="H1542">
        <v>270</v>
      </c>
      <c r="I1542" t="s">
        <v>27</v>
      </c>
      <c r="J1542" t="s">
        <v>26</v>
      </c>
      <c r="K1542">
        <v>4</v>
      </c>
      <c r="L1542" t="s">
        <v>467</v>
      </c>
      <c r="M1542" t="s">
        <v>833</v>
      </c>
      <c r="N1542" s="6">
        <v>0.54027777777777775</v>
      </c>
    </row>
    <row r="1543" spans="7:14" x14ac:dyDescent="0.25">
      <c r="G1543" t="str">
        <f t="shared" si="29"/>
        <v>KCCN - Dragons</v>
      </c>
      <c r="H1543">
        <v>270</v>
      </c>
      <c r="I1543" t="s">
        <v>45</v>
      </c>
      <c r="J1543" t="s">
        <v>46</v>
      </c>
      <c r="K1543">
        <v>8</v>
      </c>
      <c r="L1543" t="s">
        <v>467</v>
      </c>
      <c r="M1543" t="s">
        <v>833</v>
      </c>
      <c r="N1543" s="6">
        <v>0.58680555555555558</v>
      </c>
    </row>
    <row r="1544" spans="7:14" x14ac:dyDescent="0.25">
      <c r="G1544" t="str">
        <f t="shared" si="29"/>
        <v>KCCN - Dragons</v>
      </c>
      <c r="H1544">
        <v>270</v>
      </c>
      <c r="I1544" t="s">
        <v>575</v>
      </c>
      <c r="J1544" t="s">
        <v>576</v>
      </c>
      <c r="K1544">
        <v>6</v>
      </c>
      <c r="L1544" t="s">
        <v>470</v>
      </c>
      <c r="M1544" t="s">
        <v>833</v>
      </c>
      <c r="N1544" s="6">
        <v>0.61944444444444446</v>
      </c>
    </row>
    <row r="1545" spans="7:14" x14ac:dyDescent="0.25">
      <c r="G1545" t="str">
        <f t="shared" si="29"/>
        <v>KCCN - Dragons</v>
      </c>
      <c r="H1545">
        <v>270</v>
      </c>
      <c r="I1545" t="s">
        <v>148</v>
      </c>
      <c r="J1545" t="s">
        <v>800</v>
      </c>
      <c r="K1545">
        <v>1</v>
      </c>
      <c r="L1545" t="s">
        <v>470</v>
      </c>
      <c r="M1545" t="s">
        <v>833</v>
      </c>
      <c r="N1545" s="6">
        <v>0.68888888888888899</v>
      </c>
    </row>
    <row r="1546" spans="7:14" x14ac:dyDescent="0.25">
      <c r="G1546" t="str">
        <f t="shared" si="29"/>
        <v>Gent - Rijnland A</v>
      </c>
      <c r="H1546">
        <v>271</v>
      </c>
      <c r="J1546" t="s">
        <v>293</v>
      </c>
      <c r="K1546">
        <v>100</v>
      </c>
      <c r="L1546" t="s">
        <v>458</v>
      </c>
      <c r="M1546" t="s">
        <v>833</v>
      </c>
      <c r="N1546" s="6">
        <v>0</v>
      </c>
    </row>
    <row r="1547" spans="7:14" x14ac:dyDescent="0.25">
      <c r="G1547" t="str">
        <f t="shared" si="29"/>
        <v>Gent - Rijnland A</v>
      </c>
      <c r="H1547">
        <v>271</v>
      </c>
      <c r="J1547" t="s">
        <v>293</v>
      </c>
      <c r="K1547">
        <v>100</v>
      </c>
      <c r="L1547" t="s">
        <v>458</v>
      </c>
      <c r="M1547" t="s">
        <v>833</v>
      </c>
      <c r="N1547" s="6">
        <v>0</v>
      </c>
    </row>
    <row r="1548" spans="7:14" x14ac:dyDescent="0.25">
      <c r="G1548" t="str">
        <f t="shared" si="29"/>
        <v>Gent - Rijnland A</v>
      </c>
      <c r="H1548">
        <v>271</v>
      </c>
      <c r="J1548" t="s">
        <v>293</v>
      </c>
      <c r="K1548">
        <v>100</v>
      </c>
      <c r="L1548" t="s">
        <v>458</v>
      </c>
      <c r="M1548" t="s">
        <v>833</v>
      </c>
      <c r="N1548" s="6">
        <v>0</v>
      </c>
    </row>
    <row r="1549" spans="7:14" x14ac:dyDescent="0.25">
      <c r="G1549" t="str">
        <f t="shared" si="29"/>
        <v>Gent - Rijnland A</v>
      </c>
      <c r="H1549">
        <v>271</v>
      </c>
      <c r="J1549" t="s">
        <v>293</v>
      </c>
      <c r="K1549">
        <v>100</v>
      </c>
      <c r="L1549" t="s">
        <v>458</v>
      </c>
      <c r="M1549" t="s">
        <v>833</v>
      </c>
      <c r="N1549" s="6">
        <v>0</v>
      </c>
    </row>
    <row r="1550" spans="7:14" x14ac:dyDescent="0.25">
      <c r="G1550" t="str">
        <f t="shared" si="29"/>
        <v>Gent - Rijnland A</v>
      </c>
      <c r="H1550">
        <v>271</v>
      </c>
      <c r="J1550" t="s">
        <v>293</v>
      </c>
      <c r="K1550">
        <v>100</v>
      </c>
      <c r="L1550" t="s">
        <v>458</v>
      </c>
      <c r="M1550" t="s">
        <v>833</v>
      </c>
      <c r="N1550" s="6">
        <v>0</v>
      </c>
    </row>
    <row r="1551" spans="7:14" x14ac:dyDescent="0.25">
      <c r="G1551" t="str">
        <f t="shared" si="29"/>
        <v>Gent - Rijnland A</v>
      </c>
      <c r="H1551">
        <v>271</v>
      </c>
      <c r="J1551" t="s">
        <v>293</v>
      </c>
      <c r="K1551">
        <v>100</v>
      </c>
      <c r="L1551" t="s">
        <v>458</v>
      </c>
      <c r="M1551" t="s">
        <v>833</v>
      </c>
      <c r="N1551" s="6">
        <v>0</v>
      </c>
    </row>
    <row r="1552" spans="7:14" x14ac:dyDescent="0.25">
      <c r="G1552" t="str">
        <f t="shared" si="29"/>
        <v>Gent - Rijnland A</v>
      </c>
      <c r="H1552">
        <v>271</v>
      </c>
      <c r="J1552" t="s">
        <v>293</v>
      </c>
      <c r="K1552">
        <v>100</v>
      </c>
      <c r="L1552" t="s">
        <v>458</v>
      </c>
      <c r="M1552" t="s">
        <v>833</v>
      </c>
      <c r="N1552" s="6">
        <v>0</v>
      </c>
    </row>
    <row r="1553" spans="7:14" x14ac:dyDescent="0.25">
      <c r="G1553" t="str">
        <f t="shared" si="29"/>
        <v>Pennine - M. De Ruyter 1</v>
      </c>
      <c r="H1553">
        <v>272</v>
      </c>
      <c r="I1553" t="s">
        <v>756</v>
      </c>
      <c r="J1553" t="s">
        <v>757</v>
      </c>
      <c r="K1553">
        <v>5</v>
      </c>
      <c r="L1553" t="s">
        <v>484</v>
      </c>
      <c r="M1553" t="s">
        <v>833</v>
      </c>
      <c r="N1553" s="6">
        <v>1.4583333333333332E-2</v>
      </c>
    </row>
    <row r="1554" spans="7:14" x14ac:dyDescent="0.25">
      <c r="G1554" t="str">
        <f t="shared" si="29"/>
        <v>Pennine - M. De Ruyter 1</v>
      </c>
      <c r="H1554">
        <v>272</v>
      </c>
      <c r="I1554" t="s">
        <v>756</v>
      </c>
      <c r="J1554" t="s">
        <v>757</v>
      </c>
      <c r="K1554">
        <v>5</v>
      </c>
      <c r="L1554" t="s">
        <v>484</v>
      </c>
      <c r="M1554" t="s">
        <v>833</v>
      </c>
      <c r="N1554" s="6">
        <v>0.10555555555555556</v>
      </c>
    </row>
    <row r="1555" spans="7:14" x14ac:dyDescent="0.25">
      <c r="G1555" t="str">
        <f t="shared" si="29"/>
        <v>Pennine - M. De Ruyter 1</v>
      </c>
      <c r="H1555">
        <v>272</v>
      </c>
      <c r="I1555" t="s">
        <v>434</v>
      </c>
      <c r="J1555" t="s">
        <v>799</v>
      </c>
      <c r="K1555">
        <v>6</v>
      </c>
      <c r="L1555" t="s">
        <v>484</v>
      </c>
      <c r="M1555" t="s">
        <v>833</v>
      </c>
      <c r="N1555" s="6">
        <v>0.17430555555555557</v>
      </c>
    </row>
    <row r="1556" spans="7:14" x14ac:dyDescent="0.25">
      <c r="G1556" t="str">
        <f t="shared" si="29"/>
        <v>Pennine - M. De Ruyter 1</v>
      </c>
      <c r="H1556">
        <v>272</v>
      </c>
      <c r="I1556" t="s">
        <v>745</v>
      </c>
      <c r="J1556" t="s">
        <v>634</v>
      </c>
      <c r="K1556">
        <v>11</v>
      </c>
      <c r="L1556" t="s">
        <v>490</v>
      </c>
      <c r="M1556" t="s">
        <v>834</v>
      </c>
      <c r="N1556" s="6">
        <v>0.36458333333333331</v>
      </c>
    </row>
    <row r="1557" spans="7:14" x14ac:dyDescent="0.25">
      <c r="G1557" t="str">
        <f t="shared" si="29"/>
        <v>Pennine - M. De Ruyter 1</v>
      </c>
      <c r="H1557">
        <v>272</v>
      </c>
      <c r="I1557" t="s">
        <v>734</v>
      </c>
      <c r="J1557" t="s">
        <v>735</v>
      </c>
      <c r="K1557">
        <v>4</v>
      </c>
      <c r="L1557" t="s">
        <v>484</v>
      </c>
      <c r="M1557" t="s">
        <v>834</v>
      </c>
      <c r="N1557" s="6">
        <v>0.45277777777777778</v>
      </c>
    </row>
    <row r="1558" spans="7:14" x14ac:dyDescent="0.25">
      <c r="G1558" t="str">
        <f t="shared" si="29"/>
        <v>Pennine - M. De Ruyter 1</v>
      </c>
      <c r="H1558">
        <v>272</v>
      </c>
      <c r="I1558" t="s">
        <v>105</v>
      </c>
      <c r="J1558" t="s">
        <v>777</v>
      </c>
      <c r="K1558">
        <v>12</v>
      </c>
      <c r="L1558" t="s">
        <v>490</v>
      </c>
      <c r="M1558" t="s">
        <v>833</v>
      </c>
      <c r="N1558" s="6">
        <v>0.49305555555555558</v>
      </c>
    </row>
    <row r="1559" spans="7:14" x14ac:dyDescent="0.25">
      <c r="G1559" t="str">
        <f t="shared" si="29"/>
        <v>Pennine - M. De Ruyter 1</v>
      </c>
      <c r="H1559">
        <v>272</v>
      </c>
      <c r="J1559" t="s">
        <v>293</v>
      </c>
      <c r="K1559">
        <v>100</v>
      </c>
      <c r="L1559" t="s">
        <v>484</v>
      </c>
      <c r="M1559" t="s">
        <v>833</v>
      </c>
      <c r="N1559" s="6">
        <v>0.50555555555555554</v>
      </c>
    </row>
    <row r="1560" spans="7:14" x14ac:dyDescent="0.25">
      <c r="G1560" t="str">
        <f t="shared" si="29"/>
        <v>Pennine - M. De Ruyter 1</v>
      </c>
      <c r="H1560">
        <v>272</v>
      </c>
      <c r="I1560" t="s">
        <v>756</v>
      </c>
      <c r="J1560" t="s">
        <v>757</v>
      </c>
      <c r="K1560">
        <v>5</v>
      </c>
      <c r="L1560" t="s">
        <v>484</v>
      </c>
      <c r="M1560" t="s">
        <v>833</v>
      </c>
      <c r="N1560" s="6">
        <v>0.54861111111111105</v>
      </c>
    </row>
    <row r="1561" spans="7:14" x14ac:dyDescent="0.25">
      <c r="G1561" t="str">
        <f t="shared" si="29"/>
        <v>Pennine - M. De Ruyter 1</v>
      </c>
      <c r="H1561">
        <v>272</v>
      </c>
      <c r="I1561" t="s">
        <v>745</v>
      </c>
      <c r="J1561" t="s">
        <v>634</v>
      </c>
      <c r="K1561">
        <v>11</v>
      </c>
      <c r="L1561" t="s">
        <v>490</v>
      </c>
      <c r="M1561" t="s">
        <v>833</v>
      </c>
      <c r="N1561" s="6">
        <v>0.56874999999999998</v>
      </c>
    </row>
    <row r="1562" spans="7:14" x14ac:dyDescent="0.25">
      <c r="G1562" t="str">
        <f t="shared" si="29"/>
        <v>Pennine - M. De Ruyter 1</v>
      </c>
      <c r="H1562">
        <v>272</v>
      </c>
      <c r="J1562" t="s">
        <v>293</v>
      </c>
      <c r="K1562">
        <v>100</v>
      </c>
      <c r="L1562" t="s">
        <v>484</v>
      </c>
      <c r="M1562" t="s">
        <v>833</v>
      </c>
      <c r="N1562" s="6">
        <v>0.59305555555555556</v>
      </c>
    </row>
    <row r="1563" spans="7:14" x14ac:dyDescent="0.25">
      <c r="G1563" t="str">
        <f t="shared" si="29"/>
        <v>Pennine - M. De Ruyter 1</v>
      </c>
      <c r="H1563">
        <v>272</v>
      </c>
      <c r="J1563" t="s">
        <v>293</v>
      </c>
      <c r="K1563">
        <v>100</v>
      </c>
      <c r="L1563" t="s">
        <v>490</v>
      </c>
      <c r="M1563" t="s">
        <v>833</v>
      </c>
      <c r="N1563" s="6">
        <v>0.78125</v>
      </c>
    </row>
    <row r="1564" spans="7:14" x14ac:dyDescent="0.25">
      <c r="G1564" t="str">
        <f t="shared" si="29"/>
        <v>Pennine - M. De Ruyter 1</v>
      </c>
      <c r="H1564">
        <v>272</v>
      </c>
      <c r="I1564" t="s">
        <v>612</v>
      </c>
      <c r="J1564" t="s">
        <v>613</v>
      </c>
      <c r="K1564">
        <v>2</v>
      </c>
      <c r="L1564" t="s">
        <v>484</v>
      </c>
      <c r="M1564" t="s">
        <v>833</v>
      </c>
      <c r="N1564" s="6">
        <v>0.8125</v>
      </c>
    </row>
    <row r="1565" spans="7:14" x14ac:dyDescent="0.25">
      <c r="G1565" t="str">
        <f t="shared" si="29"/>
        <v>Acigne 2 Fricad. - East End</v>
      </c>
      <c r="H1565">
        <v>273</v>
      </c>
      <c r="I1565" t="s">
        <v>767</v>
      </c>
      <c r="J1565" t="s">
        <v>768</v>
      </c>
      <c r="K1565">
        <v>3</v>
      </c>
      <c r="L1565" t="s">
        <v>493</v>
      </c>
      <c r="M1565" t="s">
        <v>833</v>
      </c>
      <c r="N1565" s="6">
        <v>3.3333333333333333E-2</v>
      </c>
    </row>
    <row r="1566" spans="7:14" x14ac:dyDescent="0.25">
      <c r="G1566" t="str">
        <f t="shared" si="29"/>
        <v>Acigne 2 Fricad. - East End</v>
      </c>
      <c r="H1566">
        <v>273</v>
      </c>
      <c r="I1566" t="s">
        <v>556</v>
      </c>
      <c r="J1566" t="s">
        <v>555</v>
      </c>
      <c r="K1566">
        <v>3</v>
      </c>
      <c r="L1566" t="s">
        <v>464</v>
      </c>
      <c r="M1566" t="s">
        <v>833</v>
      </c>
      <c r="N1566" s="6">
        <v>0.17152777777777775</v>
      </c>
    </row>
    <row r="1567" spans="7:14" x14ac:dyDescent="0.25">
      <c r="G1567" t="str">
        <f t="shared" si="29"/>
        <v>Acigne 2 Fricad. - East End</v>
      </c>
      <c r="H1567">
        <v>273</v>
      </c>
      <c r="I1567" t="s">
        <v>767</v>
      </c>
      <c r="J1567" t="s">
        <v>768</v>
      </c>
      <c r="K1567">
        <v>3</v>
      </c>
      <c r="L1567" t="s">
        <v>493</v>
      </c>
      <c r="M1567" t="s">
        <v>833</v>
      </c>
      <c r="N1567" s="6">
        <v>0.19652777777777777</v>
      </c>
    </row>
    <row r="1568" spans="7:14" x14ac:dyDescent="0.25">
      <c r="G1568" t="str">
        <f t="shared" si="29"/>
        <v>Acigne 2 Fricad. - East End</v>
      </c>
      <c r="H1568">
        <v>273</v>
      </c>
      <c r="I1568" t="s">
        <v>558</v>
      </c>
      <c r="J1568" t="s">
        <v>559</v>
      </c>
      <c r="K1568">
        <v>1</v>
      </c>
      <c r="L1568" t="s">
        <v>464</v>
      </c>
      <c r="M1568" t="s">
        <v>833</v>
      </c>
      <c r="N1568" s="6">
        <v>0.20208333333333331</v>
      </c>
    </row>
    <row r="1569" spans="7:14" x14ac:dyDescent="0.25">
      <c r="G1569" t="str">
        <f t="shared" si="29"/>
        <v>Acigne 2 Fricad. - East End</v>
      </c>
      <c r="H1569">
        <v>273</v>
      </c>
      <c r="I1569" t="s">
        <v>767</v>
      </c>
      <c r="J1569" t="s">
        <v>768</v>
      </c>
      <c r="K1569">
        <v>3</v>
      </c>
      <c r="L1569" t="s">
        <v>493</v>
      </c>
      <c r="M1569" t="s">
        <v>833</v>
      </c>
      <c r="N1569" s="6">
        <v>0.26041666666666669</v>
      </c>
    </row>
    <row r="1570" spans="7:14" x14ac:dyDescent="0.25">
      <c r="G1570" t="str">
        <f t="shared" si="29"/>
        <v>Acigne 2 Fricad. - East End</v>
      </c>
      <c r="H1570">
        <v>273</v>
      </c>
      <c r="I1570" t="s">
        <v>558</v>
      </c>
      <c r="J1570" t="s">
        <v>559</v>
      </c>
      <c r="K1570">
        <v>1</v>
      </c>
      <c r="L1570" t="s">
        <v>464</v>
      </c>
      <c r="M1570" t="s">
        <v>833</v>
      </c>
      <c r="N1570" s="6">
        <v>0.27847222222222223</v>
      </c>
    </row>
    <row r="1571" spans="7:14" x14ac:dyDescent="0.25">
      <c r="G1571" t="str">
        <f t="shared" si="29"/>
        <v>Acigne 2 Fricad. - East End</v>
      </c>
      <c r="H1571">
        <v>273</v>
      </c>
      <c r="I1571" t="s">
        <v>801</v>
      </c>
      <c r="J1571" t="s">
        <v>802</v>
      </c>
      <c r="K1571">
        <v>4</v>
      </c>
      <c r="L1571" t="s">
        <v>493</v>
      </c>
      <c r="M1571" t="s">
        <v>833</v>
      </c>
      <c r="N1571" s="6">
        <v>0.35902777777777778</v>
      </c>
    </row>
    <row r="1572" spans="7:14" x14ac:dyDescent="0.25">
      <c r="G1572" t="str">
        <f t="shared" si="29"/>
        <v>Acigne 2 Fricad. - East End</v>
      </c>
      <c r="H1572">
        <v>273</v>
      </c>
      <c r="I1572" t="s">
        <v>552</v>
      </c>
      <c r="J1572" t="s">
        <v>551</v>
      </c>
      <c r="K1572">
        <v>4</v>
      </c>
      <c r="L1572" t="s">
        <v>464</v>
      </c>
      <c r="M1572" t="s">
        <v>834</v>
      </c>
      <c r="N1572" s="6">
        <v>0.5395833333333333</v>
      </c>
    </row>
    <row r="1573" spans="7:14" x14ac:dyDescent="0.25">
      <c r="G1573" t="str">
        <f t="shared" si="29"/>
        <v>Acigne 2 Fricad. - East End</v>
      </c>
      <c r="H1573">
        <v>273</v>
      </c>
      <c r="I1573" t="s">
        <v>767</v>
      </c>
      <c r="J1573" t="s">
        <v>768</v>
      </c>
      <c r="K1573">
        <v>3</v>
      </c>
      <c r="L1573" t="s">
        <v>493</v>
      </c>
      <c r="M1573" t="s">
        <v>833</v>
      </c>
      <c r="N1573" s="6">
        <v>0.54513888888888895</v>
      </c>
    </row>
    <row r="1574" spans="7:14" x14ac:dyDescent="0.25">
      <c r="G1574" t="str">
        <f t="shared" si="29"/>
        <v>Acigne 2 Fricad. - East End</v>
      </c>
      <c r="H1574">
        <v>273</v>
      </c>
      <c r="I1574" t="s">
        <v>801</v>
      </c>
      <c r="J1574" t="s">
        <v>802</v>
      </c>
      <c r="K1574">
        <v>4</v>
      </c>
      <c r="L1574" t="s">
        <v>493</v>
      </c>
      <c r="M1574" t="s">
        <v>833</v>
      </c>
      <c r="N1574" s="6">
        <v>0.73611111111111116</v>
      </c>
    </row>
    <row r="1575" spans="7:14" x14ac:dyDescent="0.25">
      <c r="G1575" t="str">
        <f t="shared" si="29"/>
        <v>Acigne 2 Fricad. - East End</v>
      </c>
      <c r="H1575">
        <v>273</v>
      </c>
      <c r="I1575" t="s">
        <v>552</v>
      </c>
      <c r="J1575" t="s">
        <v>551</v>
      </c>
      <c r="K1575">
        <v>4</v>
      </c>
      <c r="L1575" t="s">
        <v>464</v>
      </c>
      <c r="M1575" t="s">
        <v>833</v>
      </c>
      <c r="N1575" s="6">
        <v>0.82847222222222217</v>
      </c>
    </row>
    <row r="1576" spans="7:14" x14ac:dyDescent="0.25">
      <c r="G1576" t="str">
        <f t="shared" si="29"/>
        <v>St Albans - Groningen B</v>
      </c>
      <c r="H1576">
        <v>274</v>
      </c>
      <c r="I1576" t="s">
        <v>677</v>
      </c>
      <c r="J1576" t="s">
        <v>678</v>
      </c>
      <c r="K1576">
        <v>3</v>
      </c>
      <c r="L1576" t="s">
        <v>485</v>
      </c>
      <c r="M1576" t="s">
        <v>833</v>
      </c>
      <c r="N1576" s="6">
        <v>6.9444444444444434E-2</v>
      </c>
    </row>
    <row r="1577" spans="7:14" x14ac:dyDescent="0.25">
      <c r="G1577" t="str">
        <f t="shared" si="29"/>
        <v>St Albans - Groningen B</v>
      </c>
      <c r="H1577">
        <v>274</v>
      </c>
      <c r="J1577" t="s">
        <v>293</v>
      </c>
      <c r="K1577">
        <v>100</v>
      </c>
      <c r="L1577" t="s">
        <v>485</v>
      </c>
      <c r="M1577" t="s">
        <v>833</v>
      </c>
      <c r="N1577" s="6">
        <v>0.21805555555555556</v>
      </c>
    </row>
    <row r="1578" spans="7:14" x14ac:dyDescent="0.25">
      <c r="G1578" t="str">
        <f t="shared" si="29"/>
        <v>St Albans - Groningen B</v>
      </c>
      <c r="H1578">
        <v>274</v>
      </c>
      <c r="I1578" t="s">
        <v>610</v>
      </c>
      <c r="J1578" t="s">
        <v>825</v>
      </c>
      <c r="K1578">
        <v>8</v>
      </c>
      <c r="L1578" t="s">
        <v>485</v>
      </c>
      <c r="M1578" t="s">
        <v>833</v>
      </c>
      <c r="N1578" s="6">
        <v>0.51041666666666663</v>
      </c>
    </row>
    <row r="1579" spans="7:14" x14ac:dyDescent="0.25">
      <c r="G1579" t="str">
        <f t="shared" si="29"/>
        <v>St Albans - Groningen B</v>
      </c>
      <c r="H1579">
        <v>274</v>
      </c>
      <c r="I1579" t="s">
        <v>86</v>
      </c>
      <c r="J1579" t="s">
        <v>547</v>
      </c>
      <c r="K1579">
        <v>3</v>
      </c>
      <c r="L1579" t="s">
        <v>462</v>
      </c>
      <c r="M1579" t="s">
        <v>833</v>
      </c>
      <c r="N1579" s="6">
        <v>0.66111111111111109</v>
      </c>
    </row>
    <row r="1580" spans="7:14" x14ac:dyDescent="0.25">
      <c r="G1580" t="str">
        <f t="shared" si="29"/>
        <v>St Albans - Groningen B</v>
      </c>
      <c r="H1580">
        <v>274</v>
      </c>
      <c r="J1580" t="s">
        <v>293</v>
      </c>
      <c r="K1580">
        <v>100</v>
      </c>
      <c r="L1580" t="s">
        <v>485</v>
      </c>
      <c r="M1580" t="s">
        <v>833</v>
      </c>
      <c r="N1580" s="6">
        <v>0.73611111111111116</v>
      </c>
    </row>
    <row r="1581" spans="7:14" x14ac:dyDescent="0.25">
      <c r="G1581" t="str">
        <f t="shared" si="29"/>
        <v>St Albans - Groningen B</v>
      </c>
      <c r="H1581">
        <v>274</v>
      </c>
      <c r="I1581" t="s">
        <v>677</v>
      </c>
      <c r="J1581" t="s">
        <v>678</v>
      </c>
      <c r="K1581">
        <v>3</v>
      </c>
      <c r="L1581" t="s">
        <v>485</v>
      </c>
      <c r="M1581" t="s">
        <v>833</v>
      </c>
      <c r="N1581" s="6">
        <v>0.78472222222222221</v>
      </c>
    </row>
    <row r="1582" spans="7:14" x14ac:dyDescent="0.25">
      <c r="G1582" t="str">
        <f t="shared" si="29"/>
        <v>St Albans - Groningen B</v>
      </c>
      <c r="H1582">
        <v>274</v>
      </c>
      <c r="I1582" t="s">
        <v>543</v>
      </c>
      <c r="J1582" t="s">
        <v>544</v>
      </c>
      <c r="K1582">
        <v>1</v>
      </c>
      <c r="L1582" t="s">
        <v>462</v>
      </c>
      <c r="M1582" t="s">
        <v>833</v>
      </c>
      <c r="N1582" s="6">
        <v>0.79791666666666661</v>
      </c>
    </row>
    <row r="1583" spans="7:14" x14ac:dyDescent="0.25">
      <c r="G1583" t="str">
        <f t="shared" si="29"/>
        <v>Jesters - Rijnland B</v>
      </c>
      <c r="H1583">
        <v>275</v>
      </c>
      <c r="I1583" t="s">
        <v>330</v>
      </c>
      <c r="J1583" t="s">
        <v>733</v>
      </c>
      <c r="K1583">
        <v>14</v>
      </c>
      <c r="L1583" t="s">
        <v>481</v>
      </c>
      <c r="M1583" t="s">
        <v>833</v>
      </c>
      <c r="N1583" s="6">
        <v>0.11319444444444444</v>
      </c>
    </row>
    <row r="1584" spans="7:14" x14ac:dyDescent="0.25">
      <c r="G1584" t="str">
        <f t="shared" si="29"/>
        <v>Jesters - Rijnland B</v>
      </c>
      <c r="H1584">
        <v>275</v>
      </c>
      <c r="I1584" t="s">
        <v>55</v>
      </c>
      <c r="J1584" t="s">
        <v>56</v>
      </c>
      <c r="K1584">
        <v>6</v>
      </c>
      <c r="L1584" t="s">
        <v>480</v>
      </c>
      <c r="M1584" t="s">
        <v>833</v>
      </c>
      <c r="N1584" s="6">
        <v>0.15277777777777776</v>
      </c>
    </row>
    <row r="1585" spans="7:14" x14ac:dyDescent="0.25">
      <c r="G1585" t="str">
        <f t="shared" si="29"/>
        <v>Jesters - Rijnland B</v>
      </c>
      <c r="H1585">
        <v>275</v>
      </c>
      <c r="J1585" t="s">
        <v>293</v>
      </c>
      <c r="K1585">
        <v>100</v>
      </c>
      <c r="L1585" t="s">
        <v>481</v>
      </c>
      <c r="M1585" t="s">
        <v>833</v>
      </c>
      <c r="N1585" s="6">
        <v>0.1986111111111111</v>
      </c>
    </row>
    <row r="1586" spans="7:14" x14ac:dyDescent="0.25">
      <c r="G1586" t="str">
        <f t="shared" si="29"/>
        <v>Jesters - Rijnland B</v>
      </c>
      <c r="H1586">
        <v>275</v>
      </c>
      <c r="I1586" t="s">
        <v>58</v>
      </c>
      <c r="J1586" t="s">
        <v>59</v>
      </c>
      <c r="K1586">
        <v>9</v>
      </c>
      <c r="L1586" t="s">
        <v>480</v>
      </c>
      <c r="M1586" t="s">
        <v>833</v>
      </c>
      <c r="N1586" s="6">
        <v>0.19999999999999998</v>
      </c>
    </row>
    <row r="1587" spans="7:14" x14ac:dyDescent="0.25">
      <c r="G1587" t="str">
        <f t="shared" si="29"/>
        <v>Jesters - Rijnland B</v>
      </c>
      <c r="H1587">
        <v>275</v>
      </c>
      <c r="I1587" t="s">
        <v>732</v>
      </c>
      <c r="J1587" t="s">
        <v>557</v>
      </c>
      <c r="K1587">
        <v>18</v>
      </c>
      <c r="L1587" t="s">
        <v>481</v>
      </c>
      <c r="M1587" t="s">
        <v>834</v>
      </c>
      <c r="N1587" s="6">
        <v>0.26597222222222222</v>
      </c>
    </row>
    <row r="1588" spans="7:14" x14ac:dyDescent="0.25">
      <c r="G1588" t="str">
        <f t="shared" si="29"/>
        <v>Jesters - Rijnland B</v>
      </c>
      <c r="H1588">
        <v>275</v>
      </c>
      <c r="I1588" t="s">
        <v>60</v>
      </c>
      <c r="J1588" t="s">
        <v>61</v>
      </c>
      <c r="K1588">
        <v>7</v>
      </c>
      <c r="L1588" t="s">
        <v>480</v>
      </c>
      <c r="M1588" t="s">
        <v>833</v>
      </c>
      <c r="N1588" s="6">
        <v>0.27638888888888885</v>
      </c>
    </row>
    <row r="1589" spans="7:14" x14ac:dyDescent="0.25">
      <c r="G1589" t="str">
        <f t="shared" si="29"/>
        <v>Jesters - Rijnland B</v>
      </c>
      <c r="H1589">
        <v>275</v>
      </c>
      <c r="J1589" t="s">
        <v>293</v>
      </c>
      <c r="K1589">
        <v>100</v>
      </c>
      <c r="L1589" t="s">
        <v>481</v>
      </c>
      <c r="M1589" t="s">
        <v>834</v>
      </c>
      <c r="N1589" s="6">
        <v>0.55208333333333337</v>
      </c>
    </row>
    <row r="1590" spans="7:14" x14ac:dyDescent="0.25">
      <c r="G1590" t="str">
        <f t="shared" si="29"/>
        <v>Jesters - Rijnland B</v>
      </c>
      <c r="H1590">
        <v>275</v>
      </c>
      <c r="I1590" t="s">
        <v>60</v>
      </c>
      <c r="J1590" t="s">
        <v>61</v>
      </c>
      <c r="K1590">
        <v>7</v>
      </c>
      <c r="L1590" t="s">
        <v>480</v>
      </c>
      <c r="M1590" t="s">
        <v>833</v>
      </c>
      <c r="N1590" s="6">
        <v>0.55208333333333337</v>
      </c>
    </row>
    <row r="1591" spans="7:14" x14ac:dyDescent="0.25">
      <c r="G1591" t="str">
        <f t="shared" si="29"/>
        <v>Jesters - Rijnland B</v>
      </c>
      <c r="H1591">
        <v>275</v>
      </c>
      <c r="J1591" t="s">
        <v>293</v>
      </c>
      <c r="K1591">
        <v>100</v>
      </c>
      <c r="L1591" t="s">
        <v>481</v>
      </c>
      <c r="M1591" t="s">
        <v>834</v>
      </c>
      <c r="N1591" s="6">
        <v>0.69791666666666663</v>
      </c>
    </row>
    <row r="1592" spans="7:14" x14ac:dyDescent="0.25">
      <c r="G1592" t="str">
        <f t="shared" si="29"/>
        <v>Jesters - Rijnland B</v>
      </c>
      <c r="H1592">
        <v>275</v>
      </c>
      <c r="I1592" t="s">
        <v>57</v>
      </c>
      <c r="J1592" t="s">
        <v>56</v>
      </c>
      <c r="K1592">
        <v>8</v>
      </c>
      <c r="L1592" t="s">
        <v>480</v>
      </c>
      <c r="M1592" t="s">
        <v>833</v>
      </c>
      <c r="N1592" s="6">
        <v>0.72222222222222221</v>
      </c>
    </row>
    <row r="1593" spans="7:14" x14ac:dyDescent="0.25">
      <c r="G1593" t="str">
        <f t="shared" si="29"/>
        <v>Jesters - Rijnland B</v>
      </c>
      <c r="H1593">
        <v>275</v>
      </c>
      <c r="I1593" t="s">
        <v>330</v>
      </c>
      <c r="J1593" t="s">
        <v>733</v>
      </c>
      <c r="K1593">
        <v>14</v>
      </c>
      <c r="L1593" t="s">
        <v>481</v>
      </c>
      <c r="M1593" t="s">
        <v>833</v>
      </c>
      <c r="N1593" s="6">
        <v>0.73541666666666661</v>
      </c>
    </row>
    <row r="1594" spans="7:14" x14ac:dyDescent="0.25">
      <c r="G1594" t="str">
        <f t="shared" si="29"/>
        <v>Jesters - Rijnland B</v>
      </c>
      <c r="H1594">
        <v>275</v>
      </c>
      <c r="I1594" t="s">
        <v>330</v>
      </c>
      <c r="J1594" t="s">
        <v>733</v>
      </c>
      <c r="K1594">
        <v>14</v>
      </c>
      <c r="L1594" t="s">
        <v>481</v>
      </c>
      <c r="M1594" t="s">
        <v>835</v>
      </c>
      <c r="N1594" s="6">
        <v>0.74930555555555556</v>
      </c>
    </row>
    <row r="1595" spans="7:14" x14ac:dyDescent="0.25">
      <c r="G1595" t="str">
        <f t="shared" si="29"/>
        <v>Vinking Venlo A - Ieper</v>
      </c>
      <c r="H1595">
        <v>276</v>
      </c>
      <c r="I1595" t="s">
        <v>813</v>
      </c>
      <c r="J1595" t="s">
        <v>814</v>
      </c>
      <c r="K1595">
        <v>2</v>
      </c>
      <c r="L1595" t="s">
        <v>475</v>
      </c>
      <c r="M1595" t="s">
        <v>833</v>
      </c>
      <c r="N1595" s="6">
        <v>0.21180555555555555</v>
      </c>
    </row>
    <row r="1596" spans="7:14" x14ac:dyDescent="0.25">
      <c r="G1596" t="str">
        <f t="shared" si="29"/>
        <v>Vinking Venlo A - Ieper</v>
      </c>
      <c r="H1596">
        <v>276</v>
      </c>
      <c r="I1596" t="s">
        <v>718</v>
      </c>
      <c r="J1596" t="s">
        <v>719</v>
      </c>
      <c r="K1596">
        <v>4</v>
      </c>
      <c r="L1596" t="s">
        <v>492</v>
      </c>
      <c r="M1596" t="s">
        <v>833</v>
      </c>
      <c r="N1596" s="6">
        <v>0.36527777777777781</v>
      </c>
    </row>
    <row r="1597" spans="7:14" x14ac:dyDescent="0.25">
      <c r="G1597" t="str">
        <f t="shared" si="29"/>
        <v>Vinking Venlo A - Ieper</v>
      </c>
      <c r="H1597">
        <v>276</v>
      </c>
      <c r="I1597" t="s">
        <v>651</v>
      </c>
      <c r="J1597" t="s">
        <v>652</v>
      </c>
      <c r="K1597">
        <v>15</v>
      </c>
      <c r="L1597" t="s">
        <v>492</v>
      </c>
      <c r="M1597" t="s">
        <v>833</v>
      </c>
      <c r="N1597" s="6">
        <v>0.3666666666666667</v>
      </c>
    </row>
    <row r="1598" spans="7:14" x14ac:dyDescent="0.25">
      <c r="G1598" t="str">
        <f t="shared" si="29"/>
        <v>Vinking Venlo A - Ieper</v>
      </c>
      <c r="H1598">
        <v>276</v>
      </c>
      <c r="I1598" t="s">
        <v>653</v>
      </c>
      <c r="J1598" t="s">
        <v>654</v>
      </c>
      <c r="K1598">
        <v>10</v>
      </c>
      <c r="L1598" t="s">
        <v>492</v>
      </c>
      <c r="M1598" t="s">
        <v>834</v>
      </c>
      <c r="N1598" s="6">
        <v>0.4291666666666667</v>
      </c>
    </row>
    <row r="1599" spans="7:14" x14ac:dyDescent="0.25">
      <c r="G1599" t="str">
        <f t="shared" si="29"/>
        <v>Vinking Venlo A - Ieper</v>
      </c>
      <c r="H1599">
        <v>276</v>
      </c>
      <c r="I1599" t="s">
        <v>716</v>
      </c>
      <c r="J1599" t="s">
        <v>717</v>
      </c>
      <c r="K1599">
        <v>5</v>
      </c>
      <c r="L1599" t="s">
        <v>492</v>
      </c>
      <c r="M1599" t="s">
        <v>833</v>
      </c>
      <c r="N1599" s="6">
        <v>0.5229166666666667</v>
      </c>
    </row>
    <row r="1600" spans="7:14" x14ac:dyDescent="0.25">
      <c r="G1600" t="str">
        <f t="shared" si="29"/>
        <v>Vinking Venlo A - Ieper</v>
      </c>
      <c r="H1600">
        <v>276</v>
      </c>
      <c r="I1600" t="s">
        <v>813</v>
      </c>
      <c r="J1600" t="s">
        <v>814</v>
      </c>
      <c r="K1600">
        <v>2</v>
      </c>
      <c r="L1600" t="s">
        <v>475</v>
      </c>
      <c r="M1600" t="s">
        <v>833</v>
      </c>
      <c r="N1600" s="6">
        <v>0.53888888888888886</v>
      </c>
    </row>
    <row r="1601" spans="7:14" x14ac:dyDescent="0.25">
      <c r="G1601" t="str">
        <f t="shared" si="29"/>
        <v>Vinking Venlo A - Ieper</v>
      </c>
      <c r="H1601">
        <v>276</v>
      </c>
      <c r="I1601" t="s">
        <v>720</v>
      </c>
      <c r="J1601" t="s">
        <v>407</v>
      </c>
      <c r="K1601">
        <v>6</v>
      </c>
      <c r="L1601" t="s">
        <v>492</v>
      </c>
      <c r="M1601" t="s">
        <v>833</v>
      </c>
      <c r="N1601" s="6">
        <v>0.62638888888888888</v>
      </c>
    </row>
    <row r="1602" spans="7:14" x14ac:dyDescent="0.25">
      <c r="G1602" t="str">
        <f t="shared" si="29"/>
        <v>Vinking Venlo A - Ieper</v>
      </c>
      <c r="H1602">
        <v>276</v>
      </c>
      <c r="I1602" t="s">
        <v>587</v>
      </c>
      <c r="J1602" t="s">
        <v>588</v>
      </c>
      <c r="K1602">
        <v>6</v>
      </c>
      <c r="L1602" t="s">
        <v>475</v>
      </c>
      <c r="M1602" t="s">
        <v>833</v>
      </c>
      <c r="N1602" s="6">
        <v>0.80972222222222223</v>
      </c>
    </row>
    <row r="1603" spans="7:14" x14ac:dyDescent="0.25">
      <c r="G1603" t="str">
        <f t="shared" si="29"/>
        <v>MDR Mix - TNT</v>
      </c>
      <c r="H1603">
        <v>277</v>
      </c>
      <c r="I1603" t="s">
        <v>829</v>
      </c>
      <c r="J1603" t="s">
        <v>830</v>
      </c>
      <c r="K1603">
        <v>6</v>
      </c>
      <c r="L1603" t="s">
        <v>468</v>
      </c>
      <c r="M1603" t="s">
        <v>833</v>
      </c>
      <c r="N1603" s="6">
        <v>0.10694444444444444</v>
      </c>
    </row>
    <row r="1604" spans="7:14" x14ac:dyDescent="0.25">
      <c r="G1604" t="str">
        <f t="shared" si="29"/>
        <v>MDR Mix - TNT</v>
      </c>
      <c r="H1604">
        <v>277</v>
      </c>
      <c r="I1604" t="s">
        <v>829</v>
      </c>
      <c r="J1604" t="s">
        <v>830</v>
      </c>
      <c r="K1604">
        <v>6</v>
      </c>
      <c r="L1604" t="s">
        <v>468</v>
      </c>
      <c r="M1604" t="s">
        <v>834</v>
      </c>
      <c r="N1604" s="6">
        <v>0.18819444444444444</v>
      </c>
    </row>
    <row r="1605" spans="7:14" x14ac:dyDescent="0.25">
      <c r="G1605" t="str">
        <f t="shared" ref="G1605:G1648" si="30">VLOOKUP(H1605,$P$4:$U$161,6,FALSE)</f>
        <v>MDR Mix - TNT</v>
      </c>
      <c r="H1605">
        <v>277</v>
      </c>
      <c r="I1605" t="s">
        <v>567</v>
      </c>
      <c r="J1605" t="s">
        <v>568</v>
      </c>
      <c r="K1605">
        <v>5</v>
      </c>
      <c r="L1605" t="s">
        <v>468</v>
      </c>
      <c r="M1605" t="s">
        <v>833</v>
      </c>
      <c r="N1605" s="6">
        <v>0.20625000000000002</v>
      </c>
    </row>
    <row r="1606" spans="7:14" x14ac:dyDescent="0.25">
      <c r="G1606" t="str">
        <f t="shared" si="30"/>
        <v>MDR Mix - TNT</v>
      </c>
      <c r="H1606">
        <v>277</v>
      </c>
      <c r="I1606" t="s">
        <v>567</v>
      </c>
      <c r="J1606" t="s">
        <v>568</v>
      </c>
      <c r="K1606">
        <v>5</v>
      </c>
      <c r="L1606" t="s">
        <v>468</v>
      </c>
      <c r="M1606" t="s">
        <v>835</v>
      </c>
      <c r="N1606" s="6">
        <v>0.26874999999999999</v>
      </c>
    </row>
    <row r="1607" spans="7:14" x14ac:dyDescent="0.25">
      <c r="G1607" t="str">
        <f t="shared" si="30"/>
        <v>MDR Mix - TNT</v>
      </c>
      <c r="H1607">
        <v>277</v>
      </c>
      <c r="I1607" t="s">
        <v>223</v>
      </c>
      <c r="J1607" t="s">
        <v>570</v>
      </c>
      <c r="K1607">
        <v>2</v>
      </c>
      <c r="L1607" t="s">
        <v>468</v>
      </c>
      <c r="M1607" t="s">
        <v>833</v>
      </c>
      <c r="N1607" s="6">
        <v>0.33124999999999999</v>
      </c>
    </row>
    <row r="1608" spans="7:14" x14ac:dyDescent="0.25">
      <c r="G1608" t="str">
        <f t="shared" si="30"/>
        <v>MDR Mix - TNT</v>
      </c>
      <c r="H1608">
        <v>277</v>
      </c>
      <c r="I1608" t="s">
        <v>706</v>
      </c>
      <c r="J1608" t="s">
        <v>707</v>
      </c>
      <c r="K1608">
        <v>6</v>
      </c>
      <c r="L1608" t="s">
        <v>456</v>
      </c>
      <c r="M1608" t="s">
        <v>835</v>
      </c>
      <c r="N1608" s="6">
        <v>0.41666666666666669</v>
      </c>
    </row>
    <row r="1609" spans="7:14" x14ac:dyDescent="0.25">
      <c r="G1609" t="str">
        <f t="shared" si="30"/>
        <v>MDR Mix - TNT</v>
      </c>
      <c r="H1609">
        <v>277</v>
      </c>
      <c r="I1609" t="s">
        <v>725</v>
      </c>
      <c r="J1609" t="s">
        <v>566</v>
      </c>
      <c r="K1609">
        <v>8</v>
      </c>
      <c r="L1609" t="s">
        <v>468</v>
      </c>
      <c r="M1609" t="s">
        <v>833</v>
      </c>
      <c r="N1609" s="6">
        <v>0.50902777777777775</v>
      </c>
    </row>
    <row r="1610" spans="7:14" x14ac:dyDescent="0.25">
      <c r="G1610" t="str">
        <f t="shared" si="30"/>
        <v>MDR Mix - TNT</v>
      </c>
      <c r="H1610">
        <v>277</v>
      </c>
      <c r="I1610" t="s">
        <v>708</v>
      </c>
      <c r="J1610" t="s">
        <v>709</v>
      </c>
      <c r="K1610">
        <v>5</v>
      </c>
      <c r="L1610" t="s">
        <v>456</v>
      </c>
      <c r="M1610" t="s">
        <v>833</v>
      </c>
      <c r="N1610" s="6">
        <v>0.57708333333333328</v>
      </c>
    </row>
    <row r="1611" spans="7:14" x14ac:dyDescent="0.25">
      <c r="G1611" t="str">
        <f t="shared" si="30"/>
        <v>MDR Mix - TNT</v>
      </c>
      <c r="H1611">
        <v>277</v>
      </c>
      <c r="I1611" t="s">
        <v>223</v>
      </c>
      <c r="J1611" t="s">
        <v>570</v>
      </c>
      <c r="K1611">
        <v>2</v>
      </c>
      <c r="L1611" t="s">
        <v>468</v>
      </c>
      <c r="M1611" t="s">
        <v>833</v>
      </c>
      <c r="N1611" s="6">
        <v>0.6069444444444444</v>
      </c>
    </row>
    <row r="1612" spans="7:14" x14ac:dyDescent="0.25">
      <c r="G1612" t="str">
        <f t="shared" si="30"/>
        <v>MDR Mix - TNT</v>
      </c>
      <c r="H1612">
        <v>277</v>
      </c>
      <c r="I1612" t="s">
        <v>565</v>
      </c>
      <c r="J1612" t="s">
        <v>566</v>
      </c>
      <c r="K1612">
        <v>7</v>
      </c>
      <c r="L1612" t="s">
        <v>468</v>
      </c>
      <c r="M1612" t="s">
        <v>833</v>
      </c>
      <c r="N1612" s="6">
        <v>0.6430555555555556</v>
      </c>
    </row>
    <row r="1613" spans="7:14" x14ac:dyDescent="0.25">
      <c r="G1613" t="str">
        <f t="shared" si="30"/>
        <v>MDR Mix - TNT</v>
      </c>
      <c r="H1613">
        <v>277</v>
      </c>
      <c r="I1613" t="s">
        <v>83</v>
      </c>
      <c r="J1613" t="s">
        <v>570</v>
      </c>
      <c r="K1613">
        <v>4</v>
      </c>
      <c r="L1613" t="s">
        <v>468</v>
      </c>
      <c r="M1613" t="s">
        <v>833</v>
      </c>
      <c r="N1613" s="6">
        <v>0.7895833333333333</v>
      </c>
    </row>
    <row r="1614" spans="7:14" x14ac:dyDescent="0.25">
      <c r="G1614" t="str">
        <f t="shared" si="30"/>
        <v>Meridian C - Acigne 1</v>
      </c>
      <c r="H1614">
        <v>278</v>
      </c>
      <c r="I1614" t="s">
        <v>36</v>
      </c>
      <c r="J1614" t="s">
        <v>629</v>
      </c>
      <c r="K1614">
        <v>6</v>
      </c>
      <c r="L1614" t="s">
        <v>487</v>
      </c>
      <c r="M1614" t="s">
        <v>833</v>
      </c>
      <c r="N1614" s="6">
        <v>0.26666666666666666</v>
      </c>
    </row>
    <row r="1615" spans="7:14" x14ac:dyDescent="0.25">
      <c r="G1615" t="str">
        <f t="shared" si="30"/>
        <v>Meridian C - Acigne 1</v>
      </c>
      <c r="H1615">
        <v>278</v>
      </c>
      <c r="I1615" t="s">
        <v>67</v>
      </c>
      <c r="J1615" t="s">
        <v>102</v>
      </c>
      <c r="K1615">
        <v>7</v>
      </c>
      <c r="L1615" t="s">
        <v>491</v>
      </c>
      <c r="M1615" t="s">
        <v>833</v>
      </c>
      <c r="N1615" s="6">
        <v>0.27916666666666667</v>
      </c>
    </row>
    <row r="1616" spans="7:14" x14ac:dyDescent="0.25">
      <c r="G1616" t="str">
        <f t="shared" si="30"/>
        <v>Meridian C - Acigne 1</v>
      </c>
      <c r="H1616">
        <v>278</v>
      </c>
      <c r="I1616" t="s">
        <v>631</v>
      </c>
      <c r="J1616" t="s">
        <v>632</v>
      </c>
      <c r="K1616">
        <v>9</v>
      </c>
      <c r="L1616" t="s">
        <v>487</v>
      </c>
      <c r="M1616" t="s">
        <v>833</v>
      </c>
      <c r="N1616" s="6">
        <v>0.34930555555555554</v>
      </c>
    </row>
    <row r="1617" spans="7:14" x14ac:dyDescent="0.25">
      <c r="G1617" t="str">
        <f t="shared" si="30"/>
        <v>Meridian C - Acigne 1</v>
      </c>
      <c r="H1617">
        <v>278</v>
      </c>
      <c r="I1617" t="s">
        <v>103</v>
      </c>
      <c r="J1617" t="s">
        <v>104</v>
      </c>
      <c r="K1617">
        <v>2</v>
      </c>
      <c r="L1617" t="s">
        <v>491</v>
      </c>
      <c r="M1617" t="s">
        <v>833</v>
      </c>
      <c r="N1617" s="6">
        <v>0.59513888888888888</v>
      </c>
    </row>
    <row r="1618" spans="7:14" x14ac:dyDescent="0.25">
      <c r="G1618" t="str">
        <f t="shared" si="30"/>
        <v>Meridian C - Acigne 1</v>
      </c>
      <c r="H1618">
        <v>278</v>
      </c>
      <c r="I1618" t="s">
        <v>43</v>
      </c>
      <c r="J1618" t="s">
        <v>44</v>
      </c>
      <c r="K1618">
        <v>7</v>
      </c>
      <c r="L1618" t="s">
        <v>487</v>
      </c>
      <c r="M1618" t="s">
        <v>833</v>
      </c>
      <c r="N1618" s="6">
        <v>0.64513888888888882</v>
      </c>
    </row>
    <row r="1619" spans="7:14" x14ac:dyDescent="0.25">
      <c r="G1619" t="str">
        <f t="shared" si="30"/>
        <v>Meridian C - Acigne 1</v>
      </c>
      <c r="H1619">
        <v>278</v>
      </c>
      <c r="I1619" t="s">
        <v>815</v>
      </c>
      <c r="J1619" t="s">
        <v>487</v>
      </c>
      <c r="K1619">
        <v>5</v>
      </c>
      <c r="L1619" t="s">
        <v>487</v>
      </c>
      <c r="M1619" t="s">
        <v>833</v>
      </c>
      <c r="N1619" s="6">
        <v>0.67361111111111116</v>
      </c>
    </row>
    <row r="1620" spans="7:14" x14ac:dyDescent="0.25">
      <c r="G1620" t="str">
        <f t="shared" si="30"/>
        <v>BKS - Gekko 1</v>
      </c>
      <c r="H1620">
        <v>279</v>
      </c>
      <c r="J1620" t="s">
        <v>293</v>
      </c>
      <c r="K1620">
        <v>100</v>
      </c>
      <c r="L1620" t="s">
        <v>478</v>
      </c>
      <c r="M1620" t="s">
        <v>833</v>
      </c>
      <c r="N1620" s="6">
        <v>0</v>
      </c>
    </row>
    <row r="1621" spans="7:14" x14ac:dyDescent="0.25">
      <c r="G1621" t="str">
        <f t="shared" si="30"/>
        <v>BKS - Gekko 1</v>
      </c>
      <c r="H1621">
        <v>279</v>
      </c>
      <c r="J1621" t="s">
        <v>293</v>
      </c>
      <c r="K1621">
        <v>100</v>
      </c>
      <c r="L1621" t="s">
        <v>478</v>
      </c>
      <c r="M1621" t="s">
        <v>833</v>
      </c>
      <c r="N1621" s="6">
        <v>0</v>
      </c>
    </row>
    <row r="1622" spans="7:14" x14ac:dyDescent="0.25">
      <c r="G1622" t="str">
        <f t="shared" si="30"/>
        <v>BKS - Gekko 1</v>
      </c>
      <c r="H1622">
        <v>279</v>
      </c>
      <c r="J1622" t="s">
        <v>293</v>
      </c>
      <c r="K1622">
        <v>100</v>
      </c>
      <c r="L1622" t="s">
        <v>478</v>
      </c>
      <c r="M1622" t="s">
        <v>833</v>
      </c>
      <c r="N1622" s="6">
        <v>0</v>
      </c>
    </row>
    <row r="1623" spans="7:14" x14ac:dyDescent="0.25">
      <c r="G1623" t="str">
        <f t="shared" si="30"/>
        <v>BKS - Gekko 1</v>
      </c>
      <c r="H1623">
        <v>279</v>
      </c>
      <c r="J1623" t="s">
        <v>293</v>
      </c>
      <c r="K1623">
        <v>100</v>
      </c>
      <c r="L1623" t="s">
        <v>478</v>
      </c>
      <c r="M1623" t="s">
        <v>833</v>
      </c>
      <c r="N1623" s="6">
        <v>0</v>
      </c>
    </row>
    <row r="1624" spans="7:14" x14ac:dyDescent="0.25">
      <c r="G1624" t="str">
        <f t="shared" si="30"/>
        <v>BKS - Gekko 1</v>
      </c>
      <c r="H1624">
        <v>279</v>
      </c>
      <c r="J1624" t="s">
        <v>293</v>
      </c>
      <c r="K1624">
        <v>100</v>
      </c>
      <c r="L1624" t="s">
        <v>478</v>
      </c>
      <c r="M1624" t="s">
        <v>833</v>
      </c>
      <c r="N1624" s="6">
        <v>0</v>
      </c>
    </row>
    <row r="1625" spans="7:14" x14ac:dyDescent="0.25">
      <c r="G1625" t="str">
        <f t="shared" si="30"/>
        <v>BKS - Gekko 1</v>
      </c>
      <c r="H1625">
        <v>279</v>
      </c>
      <c r="J1625" t="s">
        <v>293</v>
      </c>
      <c r="K1625">
        <v>100</v>
      </c>
      <c r="L1625" t="s">
        <v>478</v>
      </c>
      <c r="M1625" t="s">
        <v>833</v>
      </c>
      <c r="N1625" s="6">
        <v>0</v>
      </c>
    </row>
    <row r="1626" spans="7:14" x14ac:dyDescent="0.25">
      <c r="G1626" t="str">
        <f t="shared" si="30"/>
        <v>BKS - Gekko 1</v>
      </c>
      <c r="H1626">
        <v>279</v>
      </c>
      <c r="J1626" t="s">
        <v>293</v>
      </c>
      <c r="K1626">
        <v>100</v>
      </c>
      <c r="L1626" t="s">
        <v>478</v>
      </c>
      <c r="M1626" t="s">
        <v>833</v>
      </c>
      <c r="N1626" s="6">
        <v>0</v>
      </c>
    </row>
    <row r="1627" spans="7:14" x14ac:dyDescent="0.25">
      <c r="G1627" t="str">
        <f t="shared" si="30"/>
        <v>Kamikaze - Viking Amsterd.</v>
      </c>
      <c r="H1627">
        <v>280</v>
      </c>
      <c r="I1627" t="s">
        <v>642</v>
      </c>
      <c r="J1627" t="s">
        <v>643</v>
      </c>
      <c r="K1627">
        <v>10</v>
      </c>
      <c r="L1627" t="s">
        <v>489</v>
      </c>
      <c r="M1627" t="s">
        <v>833</v>
      </c>
      <c r="N1627" s="6">
        <v>0</v>
      </c>
    </row>
    <row r="1628" spans="7:14" x14ac:dyDescent="0.25">
      <c r="G1628" t="str">
        <f t="shared" si="30"/>
        <v>Kamikaze - Viking Amsterd.</v>
      </c>
      <c r="H1628">
        <v>280</v>
      </c>
      <c r="I1628" t="s">
        <v>698</v>
      </c>
      <c r="J1628" t="s">
        <v>635</v>
      </c>
      <c r="K1628">
        <v>9</v>
      </c>
      <c r="L1628" t="s">
        <v>489</v>
      </c>
      <c r="M1628" t="s">
        <v>833</v>
      </c>
      <c r="N1628" s="6">
        <v>6.9444444444444447E-4</v>
      </c>
    </row>
    <row r="1629" spans="7:14" x14ac:dyDescent="0.25">
      <c r="G1629" t="str">
        <f t="shared" si="30"/>
        <v>Kamikaze - Viking Amsterd.</v>
      </c>
      <c r="H1629">
        <v>280</v>
      </c>
      <c r="I1629" t="s">
        <v>528</v>
      </c>
      <c r="J1629" t="s">
        <v>113</v>
      </c>
      <c r="K1629">
        <v>8</v>
      </c>
      <c r="L1629" t="s">
        <v>455</v>
      </c>
      <c r="M1629" t="s">
        <v>833</v>
      </c>
      <c r="N1629" s="6">
        <v>1.3888888888888889E-3</v>
      </c>
    </row>
    <row r="1630" spans="7:14" x14ac:dyDescent="0.25">
      <c r="G1630" t="str">
        <f t="shared" si="30"/>
        <v>Kamikaze - Viking Amsterd.</v>
      </c>
      <c r="H1630">
        <v>280</v>
      </c>
      <c r="I1630" t="s">
        <v>762</v>
      </c>
      <c r="J1630" t="s">
        <v>612</v>
      </c>
      <c r="K1630">
        <v>5</v>
      </c>
      <c r="L1630" t="s">
        <v>455</v>
      </c>
      <c r="M1630" t="s">
        <v>833</v>
      </c>
      <c r="N1630" s="6">
        <v>2.0833333333333333E-3</v>
      </c>
    </row>
    <row r="1631" spans="7:14" x14ac:dyDescent="0.25">
      <c r="G1631" t="str">
        <f t="shared" si="30"/>
        <v>Kamikaze - Viking Amsterd.</v>
      </c>
      <c r="H1631">
        <v>280</v>
      </c>
      <c r="I1631" t="s">
        <v>647</v>
      </c>
      <c r="J1631" t="s">
        <v>62</v>
      </c>
      <c r="K1631">
        <v>7</v>
      </c>
      <c r="L1631" t="s">
        <v>455</v>
      </c>
      <c r="M1631" t="s">
        <v>834</v>
      </c>
      <c r="N1631" s="6">
        <v>0.4458333333333333</v>
      </c>
    </row>
    <row r="1632" spans="7:14" x14ac:dyDescent="0.25">
      <c r="G1632" t="str">
        <f t="shared" si="30"/>
        <v>Kamikaze - Viking Amsterd.</v>
      </c>
      <c r="H1632">
        <v>280</v>
      </c>
      <c r="I1632" t="s">
        <v>642</v>
      </c>
      <c r="J1632" t="s">
        <v>643</v>
      </c>
      <c r="K1632">
        <v>10</v>
      </c>
      <c r="L1632" t="s">
        <v>489</v>
      </c>
      <c r="M1632" t="s">
        <v>833</v>
      </c>
      <c r="N1632" s="6">
        <v>0.53611111111111109</v>
      </c>
    </row>
    <row r="1633" spans="7:14" x14ac:dyDescent="0.25">
      <c r="G1633" t="str">
        <f t="shared" si="30"/>
        <v>Kamikaze - Viking Amsterd.</v>
      </c>
      <c r="H1633">
        <v>280</v>
      </c>
      <c r="I1633" t="s">
        <v>523</v>
      </c>
      <c r="J1633" t="s">
        <v>58</v>
      </c>
      <c r="K1633">
        <v>1</v>
      </c>
      <c r="L1633" t="s">
        <v>455</v>
      </c>
      <c r="M1633" t="s">
        <v>833</v>
      </c>
      <c r="N1633" s="6">
        <v>0.55208333333333337</v>
      </c>
    </row>
    <row r="1634" spans="7:14" x14ac:dyDescent="0.25">
      <c r="G1634" t="str">
        <f t="shared" si="30"/>
        <v>Kamikaze - Viking Amsterd.</v>
      </c>
      <c r="H1634">
        <v>280</v>
      </c>
      <c r="I1634" t="s">
        <v>642</v>
      </c>
      <c r="J1634" t="s">
        <v>643</v>
      </c>
      <c r="K1634">
        <v>10</v>
      </c>
      <c r="L1634" t="s">
        <v>489</v>
      </c>
      <c r="M1634" t="s">
        <v>834</v>
      </c>
      <c r="N1634" s="6">
        <v>0.5805555555555556</v>
      </c>
    </row>
    <row r="1635" spans="7:14" x14ac:dyDescent="0.25">
      <c r="G1635" t="str">
        <f t="shared" si="30"/>
        <v>Kamikaze - Viking Amsterd.</v>
      </c>
      <c r="H1635">
        <v>280</v>
      </c>
      <c r="I1635" t="s">
        <v>578</v>
      </c>
      <c r="J1635" t="s">
        <v>635</v>
      </c>
      <c r="K1635">
        <v>4</v>
      </c>
      <c r="L1635" t="s">
        <v>489</v>
      </c>
      <c r="M1635" t="s">
        <v>833</v>
      </c>
      <c r="N1635" s="6">
        <v>0.58124999999999993</v>
      </c>
    </row>
    <row r="1636" spans="7:14" x14ac:dyDescent="0.25">
      <c r="G1636" t="str">
        <f t="shared" si="30"/>
        <v>Kamikaze - Viking Amsterd.</v>
      </c>
      <c r="H1636">
        <v>280</v>
      </c>
      <c r="I1636" t="s">
        <v>528</v>
      </c>
      <c r="J1636" t="s">
        <v>113</v>
      </c>
      <c r="K1636">
        <v>8</v>
      </c>
      <c r="L1636" t="s">
        <v>455</v>
      </c>
      <c r="M1636" t="s">
        <v>834</v>
      </c>
      <c r="N1636" s="6">
        <v>0.64722222222222225</v>
      </c>
    </row>
    <row r="1637" spans="7:14" x14ac:dyDescent="0.25">
      <c r="G1637" t="str">
        <f t="shared" si="30"/>
        <v>Kamikaze - Viking Amsterd.</v>
      </c>
      <c r="H1637">
        <v>280</v>
      </c>
      <c r="I1637" t="s">
        <v>642</v>
      </c>
      <c r="J1637" t="s">
        <v>643</v>
      </c>
      <c r="K1637">
        <v>10</v>
      </c>
      <c r="L1637" t="s">
        <v>489</v>
      </c>
      <c r="M1637" t="s">
        <v>833</v>
      </c>
      <c r="N1637" s="6">
        <v>0.64722222222222225</v>
      </c>
    </row>
    <row r="1638" spans="7:14" x14ac:dyDescent="0.25">
      <c r="G1638" t="str">
        <f t="shared" si="30"/>
        <v>Kamikaze - Viking Amsterd.</v>
      </c>
      <c r="H1638">
        <v>280</v>
      </c>
      <c r="I1638" t="s">
        <v>523</v>
      </c>
      <c r="J1638" t="s">
        <v>58</v>
      </c>
      <c r="K1638">
        <v>1</v>
      </c>
      <c r="L1638" t="s">
        <v>455</v>
      </c>
      <c r="M1638" t="s">
        <v>833</v>
      </c>
      <c r="N1638" s="6">
        <v>0.71319444444444446</v>
      </c>
    </row>
    <row r="1639" spans="7:14" x14ac:dyDescent="0.25">
      <c r="G1639" t="str">
        <f t="shared" si="30"/>
        <v>Kamikaze - Viking Amsterd.</v>
      </c>
      <c r="H1639">
        <v>280</v>
      </c>
      <c r="I1639" t="s">
        <v>642</v>
      </c>
      <c r="J1639" t="s">
        <v>643</v>
      </c>
      <c r="K1639">
        <v>10</v>
      </c>
      <c r="L1639" t="s">
        <v>489</v>
      </c>
      <c r="M1639" t="s">
        <v>835</v>
      </c>
      <c r="N1639" s="6">
        <v>0.74791666666666667</v>
      </c>
    </row>
    <row r="1640" spans="7:14" x14ac:dyDescent="0.25">
      <c r="G1640" t="str">
        <f t="shared" si="30"/>
        <v>Kingston A - Deventer</v>
      </c>
      <c r="H1640">
        <v>281</v>
      </c>
      <c r="I1640" t="s">
        <v>831</v>
      </c>
      <c r="J1640" t="s">
        <v>832</v>
      </c>
      <c r="K1640">
        <v>7</v>
      </c>
      <c r="L1640" t="s">
        <v>495</v>
      </c>
      <c r="M1640" t="s">
        <v>833</v>
      </c>
      <c r="N1640" s="6">
        <v>6.458333333333334E-2</v>
      </c>
    </row>
    <row r="1641" spans="7:14" x14ac:dyDescent="0.25">
      <c r="G1641" t="str">
        <f t="shared" si="30"/>
        <v>Kingston A - Deventer</v>
      </c>
      <c r="H1641">
        <v>281</v>
      </c>
      <c r="J1641" t="s">
        <v>293</v>
      </c>
      <c r="K1641">
        <v>100</v>
      </c>
      <c r="L1641" t="s">
        <v>66</v>
      </c>
      <c r="M1641" t="s">
        <v>833</v>
      </c>
      <c r="N1641" s="6">
        <v>0.13819444444444443</v>
      </c>
    </row>
    <row r="1642" spans="7:14" x14ac:dyDescent="0.25">
      <c r="G1642" t="str">
        <f t="shared" si="30"/>
        <v>Kingston A - Deventer</v>
      </c>
      <c r="H1642">
        <v>281</v>
      </c>
      <c r="I1642" t="s">
        <v>797</v>
      </c>
      <c r="J1642" t="s">
        <v>798</v>
      </c>
      <c r="K1642">
        <v>4</v>
      </c>
      <c r="L1642" t="s">
        <v>495</v>
      </c>
      <c r="M1642" t="s">
        <v>834</v>
      </c>
      <c r="N1642" s="6">
        <v>0.29583333333333334</v>
      </c>
    </row>
    <row r="1643" spans="7:14" x14ac:dyDescent="0.25">
      <c r="G1643" t="str">
        <f t="shared" si="30"/>
        <v>Kingston A - Deventer</v>
      </c>
      <c r="H1643">
        <v>281</v>
      </c>
      <c r="I1643" t="s">
        <v>75</v>
      </c>
      <c r="J1643" t="s">
        <v>664</v>
      </c>
      <c r="K1643">
        <v>1</v>
      </c>
      <c r="L1643" t="s">
        <v>66</v>
      </c>
      <c r="M1643" t="s">
        <v>833</v>
      </c>
      <c r="N1643" s="6">
        <v>0.33124999999999999</v>
      </c>
    </row>
    <row r="1644" spans="7:14" x14ac:dyDescent="0.25">
      <c r="G1644" t="str">
        <f t="shared" si="30"/>
        <v>Kingston A - Deventer</v>
      </c>
      <c r="H1644">
        <v>281</v>
      </c>
      <c r="I1644" t="s">
        <v>75</v>
      </c>
      <c r="J1644" t="s">
        <v>664</v>
      </c>
      <c r="K1644">
        <v>2</v>
      </c>
      <c r="L1644" t="s">
        <v>66</v>
      </c>
      <c r="M1644" t="s">
        <v>833</v>
      </c>
      <c r="N1644" s="6">
        <v>0.45833333333333331</v>
      </c>
    </row>
    <row r="1645" spans="7:14" x14ac:dyDescent="0.25">
      <c r="G1645" t="str">
        <f t="shared" si="30"/>
        <v>Kingston A - Deventer</v>
      </c>
      <c r="H1645">
        <v>281</v>
      </c>
      <c r="I1645" t="s">
        <v>831</v>
      </c>
      <c r="J1645" t="s">
        <v>832</v>
      </c>
      <c r="K1645">
        <v>7</v>
      </c>
      <c r="L1645" t="s">
        <v>495</v>
      </c>
      <c r="M1645" t="s">
        <v>833</v>
      </c>
      <c r="N1645" s="6">
        <v>0.62083333333333335</v>
      </c>
    </row>
    <row r="1646" spans="7:14" x14ac:dyDescent="0.25">
      <c r="G1646" t="str">
        <f t="shared" si="30"/>
        <v>Kingston A - Deventer</v>
      </c>
      <c r="H1646">
        <v>281</v>
      </c>
      <c r="I1646" t="s">
        <v>524</v>
      </c>
      <c r="J1646" t="s">
        <v>741</v>
      </c>
      <c r="K1646">
        <v>6</v>
      </c>
      <c r="L1646" t="s">
        <v>495</v>
      </c>
      <c r="M1646" t="s">
        <v>833</v>
      </c>
      <c r="N1646" s="6">
        <v>0.66527777777777775</v>
      </c>
    </row>
    <row r="1647" spans="7:14" x14ac:dyDescent="0.25">
      <c r="G1647" t="str">
        <f t="shared" si="30"/>
        <v>Kingston A - Deventer</v>
      </c>
      <c r="H1647">
        <v>281</v>
      </c>
      <c r="J1647" t="s">
        <v>293</v>
      </c>
      <c r="K1647">
        <v>100</v>
      </c>
      <c r="L1647" t="s">
        <v>66</v>
      </c>
      <c r="M1647" t="s">
        <v>833</v>
      </c>
      <c r="N1647" s="6">
        <v>0.69097222222222221</v>
      </c>
    </row>
    <row r="1648" spans="7:14" x14ac:dyDescent="0.25">
      <c r="G1648" t="str">
        <f t="shared" si="30"/>
        <v>Kingston A - Deventer</v>
      </c>
      <c r="H1648">
        <v>281</v>
      </c>
      <c r="I1648" t="s">
        <v>797</v>
      </c>
      <c r="J1648" t="s">
        <v>798</v>
      </c>
      <c r="K1648">
        <v>4</v>
      </c>
      <c r="L1648" t="s">
        <v>495</v>
      </c>
      <c r="M1648" t="s">
        <v>833</v>
      </c>
      <c r="N1648" s="6">
        <v>0.77361111111111114</v>
      </c>
    </row>
    <row r="1649" spans="14:14" x14ac:dyDescent="0.25">
      <c r="N1649" s="6"/>
    </row>
    <row r="1650" spans="14:14" x14ac:dyDescent="0.25">
      <c r="N1650" s="6"/>
    </row>
    <row r="1651" spans="14:14" x14ac:dyDescent="0.25">
      <c r="N1651" s="6"/>
    </row>
    <row r="1652" spans="14:14" x14ac:dyDescent="0.25">
      <c r="N1652" s="6"/>
    </row>
    <row r="1653" spans="14:14" x14ac:dyDescent="0.25">
      <c r="N1653" s="6"/>
    </row>
    <row r="1654" spans="14:14" x14ac:dyDescent="0.25">
      <c r="N1654" s="6"/>
    </row>
    <row r="1655" spans="14:14" x14ac:dyDescent="0.25">
      <c r="N1655" s="6"/>
    </row>
    <row r="1656" spans="14:14" x14ac:dyDescent="0.25">
      <c r="N1656" s="6"/>
    </row>
    <row r="1657" spans="14:14" x14ac:dyDescent="0.25">
      <c r="N1657" s="6"/>
    </row>
    <row r="1658" spans="14:14" x14ac:dyDescent="0.25">
      <c r="N1658" s="6"/>
    </row>
    <row r="1659" spans="14:14" x14ac:dyDescent="0.25">
      <c r="N1659" s="6"/>
    </row>
    <row r="1660" spans="14:14" x14ac:dyDescent="0.25">
      <c r="N1660" s="6"/>
    </row>
    <row r="1661" spans="14:14" x14ac:dyDescent="0.25">
      <c r="N1661" s="6"/>
    </row>
    <row r="1662" spans="14:14" x14ac:dyDescent="0.25">
      <c r="N1662" s="6"/>
    </row>
    <row r="1663" spans="14:14" x14ac:dyDescent="0.25">
      <c r="N1663" s="6"/>
    </row>
    <row r="1664" spans="14:14" x14ac:dyDescent="0.25">
      <c r="N1664" s="6"/>
    </row>
    <row r="1665" spans="14:14" x14ac:dyDescent="0.25">
      <c r="N1665" s="6"/>
    </row>
    <row r="1666" spans="14:14" x14ac:dyDescent="0.25">
      <c r="N1666" s="6"/>
    </row>
    <row r="1667" spans="14:14" x14ac:dyDescent="0.25">
      <c r="N1667" s="6"/>
    </row>
    <row r="1668" spans="14:14" x14ac:dyDescent="0.25">
      <c r="N1668" s="6"/>
    </row>
    <row r="1669" spans="14:14" x14ac:dyDescent="0.25">
      <c r="N1669" s="6"/>
    </row>
    <row r="1670" spans="14:14" x14ac:dyDescent="0.25">
      <c r="N1670" s="6"/>
    </row>
    <row r="1671" spans="14:14" x14ac:dyDescent="0.25">
      <c r="N1671" s="6"/>
    </row>
    <row r="1672" spans="14:14" x14ac:dyDescent="0.25">
      <c r="N1672" s="6"/>
    </row>
    <row r="1673" spans="14:14" x14ac:dyDescent="0.25">
      <c r="N1673" s="6"/>
    </row>
    <row r="1674" spans="14:14" x14ac:dyDescent="0.25">
      <c r="N1674" s="6"/>
    </row>
    <row r="1675" spans="14:14" x14ac:dyDescent="0.25">
      <c r="N1675" s="6"/>
    </row>
    <row r="1676" spans="14:14" x14ac:dyDescent="0.25">
      <c r="N1676" s="6"/>
    </row>
    <row r="1677" spans="14:14" x14ac:dyDescent="0.25">
      <c r="N1677" s="6"/>
    </row>
    <row r="1678" spans="14:14" x14ac:dyDescent="0.25">
      <c r="N1678" s="6"/>
    </row>
    <row r="1679" spans="14:14" x14ac:dyDescent="0.25">
      <c r="N1679" s="6"/>
    </row>
    <row r="1680" spans="14:14" x14ac:dyDescent="0.25">
      <c r="N1680" s="6"/>
    </row>
    <row r="1681" spans="14:14" x14ac:dyDescent="0.25">
      <c r="N1681" s="6"/>
    </row>
    <row r="1682" spans="14:14" x14ac:dyDescent="0.25">
      <c r="N1682" s="6"/>
    </row>
    <row r="1683" spans="14:14" x14ac:dyDescent="0.25">
      <c r="N1683" s="6"/>
    </row>
    <row r="1684" spans="14:14" x14ac:dyDescent="0.25">
      <c r="N1684" s="6"/>
    </row>
    <row r="1685" spans="14:14" x14ac:dyDescent="0.25">
      <c r="N1685" s="6"/>
    </row>
    <row r="1686" spans="14:14" x14ac:dyDescent="0.25">
      <c r="N1686" s="6"/>
    </row>
    <row r="1687" spans="14:14" x14ac:dyDescent="0.25">
      <c r="N1687" s="6"/>
    </row>
    <row r="1688" spans="14:14" x14ac:dyDescent="0.25">
      <c r="N1688" s="6"/>
    </row>
    <row r="1689" spans="14:14" x14ac:dyDescent="0.25">
      <c r="N1689" s="6"/>
    </row>
    <row r="1690" spans="14:14" x14ac:dyDescent="0.25">
      <c r="N1690" s="6"/>
    </row>
    <row r="1691" spans="14:14" x14ac:dyDescent="0.25">
      <c r="N1691" s="6"/>
    </row>
    <row r="1692" spans="14:14" x14ac:dyDescent="0.25">
      <c r="N1692" s="6"/>
    </row>
    <row r="1693" spans="14:14" x14ac:dyDescent="0.25">
      <c r="N1693" s="6"/>
    </row>
    <row r="1694" spans="14:14" x14ac:dyDescent="0.25">
      <c r="N1694" s="6"/>
    </row>
    <row r="1695" spans="14:14" x14ac:dyDescent="0.25">
      <c r="N1695" s="6"/>
    </row>
    <row r="1696" spans="14:14" x14ac:dyDescent="0.25">
      <c r="N1696" s="6"/>
    </row>
    <row r="1697" spans="14:14" x14ac:dyDescent="0.25">
      <c r="N1697" s="6"/>
    </row>
    <row r="1698" spans="14:14" x14ac:dyDescent="0.25">
      <c r="N1698" s="6"/>
    </row>
    <row r="1699" spans="14:14" x14ac:dyDescent="0.25">
      <c r="N1699" s="6"/>
    </row>
    <row r="1700" spans="14:14" x14ac:dyDescent="0.25">
      <c r="N1700" s="6"/>
    </row>
    <row r="1701" spans="14:14" x14ac:dyDescent="0.25">
      <c r="N1701" s="6"/>
    </row>
    <row r="1702" spans="14:14" x14ac:dyDescent="0.25">
      <c r="N1702" s="6"/>
    </row>
    <row r="1703" spans="14:14" x14ac:dyDescent="0.25">
      <c r="N1703" s="6"/>
    </row>
    <row r="1704" spans="14:14" x14ac:dyDescent="0.25">
      <c r="N1704" s="6"/>
    </row>
    <row r="1705" spans="14:14" x14ac:dyDescent="0.25">
      <c r="N1705" s="6"/>
    </row>
    <row r="1706" spans="14:14" x14ac:dyDescent="0.25">
      <c r="N1706" s="6"/>
    </row>
    <row r="1707" spans="14:14" x14ac:dyDescent="0.25">
      <c r="N1707" s="6"/>
    </row>
    <row r="1708" spans="14:14" x14ac:dyDescent="0.25">
      <c r="N1708" s="6"/>
    </row>
    <row r="1709" spans="14:14" x14ac:dyDescent="0.25">
      <c r="N1709" s="6"/>
    </row>
    <row r="1710" spans="14:14" x14ac:dyDescent="0.25">
      <c r="N1710" s="6"/>
    </row>
    <row r="1711" spans="14:14" x14ac:dyDescent="0.25">
      <c r="N1711" s="6"/>
    </row>
    <row r="1712" spans="14:14" x14ac:dyDescent="0.25">
      <c r="N1712" s="6"/>
    </row>
    <row r="1713" spans="14:14" x14ac:dyDescent="0.25">
      <c r="N1713" s="6"/>
    </row>
    <row r="1714" spans="14:14" x14ac:dyDescent="0.25">
      <c r="N1714" s="6"/>
    </row>
    <row r="1715" spans="14:14" x14ac:dyDescent="0.25">
      <c r="N1715" s="6"/>
    </row>
    <row r="1716" spans="14:14" x14ac:dyDescent="0.25">
      <c r="N1716" s="6"/>
    </row>
    <row r="1717" spans="14:14" x14ac:dyDescent="0.25">
      <c r="N1717" s="6"/>
    </row>
    <row r="1718" spans="14:14" x14ac:dyDescent="0.25">
      <c r="N1718" s="6"/>
    </row>
    <row r="1719" spans="14:14" x14ac:dyDescent="0.25">
      <c r="N1719" s="6"/>
    </row>
    <row r="1720" spans="14:14" x14ac:dyDescent="0.25">
      <c r="N1720" s="6"/>
    </row>
    <row r="1721" spans="14:14" x14ac:dyDescent="0.25">
      <c r="N1721" s="6"/>
    </row>
    <row r="1722" spans="14:14" x14ac:dyDescent="0.25">
      <c r="N1722" s="6"/>
    </row>
    <row r="1723" spans="14:14" x14ac:dyDescent="0.25">
      <c r="N1723" s="6"/>
    </row>
    <row r="1724" spans="14:14" x14ac:dyDescent="0.25">
      <c r="N1724" s="6"/>
    </row>
    <row r="1725" spans="14:14" x14ac:dyDescent="0.25">
      <c r="N1725" s="6"/>
    </row>
    <row r="1726" spans="14:14" x14ac:dyDescent="0.25">
      <c r="N1726" s="6"/>
    </row>
    <row r="1727" spans="14:14" x14ac:dyDescent="0.25">
      <c r="N1727" s="6"/>
    </row>
    <row r="1728" spans="14:14" x14ac:dyDescent="0.25">
      <c r="N1728" s="6"/>
    </row>
    <row r="1729" spans="14:14" x14ac:dyDescent="0.25">
      <c r="N1729" s="6"/>
    </row>
    <row r="1730" spans="14:14" x14ac:dyDescent="0.25">
      <c r="N1730" s="6"/>
    </row>
    <row r="1731" spans="14:14" x14ac:dyDescent="0.25">
      <c r="N1731" s="6"/>
    </row>
    <row r="1732" spans="14:14" x14ac:dyDescent="0.25">
      <c r="N1732" s="6"/>
    </row>
    <row r="1733" spans="14:14" x14ac:dyDescent="0.25">
      <c r="N1733" s="6"/>
    </row>
    <row r="1734" spans="14:14" x14ac:dyDescent="0.25">
      <c r="N1734" s="6"/>
    </row>
    <row r="1735" spans="14:14" x14ac:dyDescent="0.25">
      <c r="N1735" s="6"/>
    </row>
    <row r="1736" spans="14:14" x14ac:dyDescent="0.25">
      <c r="N1736" s="6"/>
    </row>
    <row r="1737" spans="14:14" x14ac:dyDescent="0.25">
      <c r="N1737" s="6"/>
    </row>
    <row r="1738" spans="14:14" x14ac:dyDescent="0.25">
      <c r="N1738" s="6"/>
    </row>
    <row r="1739" spans="14:14" x14ac:dyDescent="0.25">
      <c r="N1739" s="6"/>
    </row>
    <row r="1740" spans="14:14" x14ac:dyDescent="0.25">
      <c r="N1740" s="6"/>
    </row>
    <row r="1741" spans="14:14" x14ac:dyDescent="0.25">
      <c r="N1741" s="6"/>
    </row>
    <row r="1742" spans="14:14" x14ac:dyDescent="0.25">
      <c r="N1742" s="6"/>
    </row>
    <row r="1743" spans="14:14" x14ac:dyDescent="0.25">
      <c r="N1743" s="6"/>
    </row>
    <row r="1744" spans="14:14" x14ac:dyDescent="0.25">
      <c r="N1744" s="6"/>
    </row>
    <row r="1745" spans="14:14" x14ac:dyDescent="0.25">
      <c r="N1745" s="6"/>
    </row>
    <row r="1746" spans="14:14" x14ac:dyDescent="0.25">
      <c r="N1746" s="6"/>
    </row>
    <row r="1747" spans="14:14" x14ac:dyDescent="0.25">
      <c r="N1747" s="6"/>
    </row>
    <row r="1748" spans="14:14" x14ac:dyDescent="0.25">
      <c r="N1748" s="6"/>
    </row>
    <row r="1749" spans="14:14" x14ac:dyDescent="0.25">
      <c r="N1749" s="6"/>
    </row>
    <row r="1750" spans="14:14" x14ac:dyDescent="0.25">
      <c r="N1750" s="6"/>
    </row>
    <row r="1751" spans="14:14" x14ac:dyDescent="0.25">
      <c r="N1751" s="6"/>
    </row>
    <row r="1752" spans="14:14" x14ac:dyDescent="0.25">
      <c r="N1752" s="6"/>
    </row>
    <row r="1753" spans="14:14" x14ac:dyDescent="0.25">
      <c r="N1753" s="6"/>
    </row>
    <row r="1754" spans="14:14" x14ac:dyDescent="0.25">
      <c r="N1754" s="6"/>
    </row>
    <row r="1755" spans="14:14" x14ac:dyDescent="0.25">
      <c r="N1755" s="6"/>
    </row>
    <row r="1756" spans="14:14" x14ac:dyDescent="0.25">
      <c r="N1756" s="6"/>
    </row>
    <row r="1757" spans="14:14" x14ac:dyDescent="0.25">
      <c r="N1757" s="6"/>
    </row>
    <row r="1758" spans="14:14" x14ac:dyDescent="0.25">
      <c r="N1758" s="6"/>
    </row>
    <row r="1759" spans="14:14" x14ac:dyDescent="0.25">
      <c r="N1759" s="6"/>
    </row>
    <row r="1760" spans="14:14" x14ac:dyDescent="0.25">
      <c r="N1760" s="6"/>
    </row>
    <row r="1761" spans="14:14" x14ac:dyDescent="0.25">
      <c r="N1761" s="6"/>
    </row>
    <row r="1762" spans="14:14" x14ac:dyDescent="0.25">
      <c r="N1762" s="6"/>
    </row>
    <row r="1763" spans="14:14" x14ac:dyDescent="0.25">
      <c r="N1763" s="6"/>
    </row>
    <row r="1764" spans="14:14" x14ac:dyDescent="0.25">
      <c r="N1764" s="6"/>
    </row>
    <row r="1765" spans="14:14" x14ac:dyDescent="0.25">
      <c r="N1765" s="6"/>
    </row>
    <row r="1766" spans="14:14" x14ac:dyDescent="0.25">
      <c r="N1766" s="6"/>
    </row>
    <row r="1767" spans="14:14" x14ac:dyDescent="0.25">
      <c r="N1767" s="6"/>
    </row>
    <row r="1768" spans="14:14" x14ac:dyDescent="0.25">
      <c r="N1768" s="6"/>
    </row>
    <row r="1769" spans="14:14" x14ac:dyDescent="0.25">
      <c r="N1769" s="6"/>
    </row>
    <row r="1770" spans="14:14" x14ac:dyDescent="0.25">
      <c r="N1770" s="6"/>
    </row>
    <row r="1771" spans="14:14" x14ac:dyDescent="0.25">
      <c r="N1771" s="6"/>
    </row>
    <row r="1772" spans="14:14" x14ac:dyDescent="0.25">
      <c r="N1772" s="6"/>
    </row>
    <row r="1773" spans="14:14" x14ac:dyDescent="0.25">
      <c r="N1773" s="6"/>
    </row>
    <row r="1774" spans="14:14" x14ac:dyDescent="0.25">
      <c r="N1774" s="6"/>
    </row>
    <row r="1775" spans="14:14" x14ac:dyDescent="0.25">
      <c r="N1775" s="6"/>
    </row>
    <row r="1776" spans="14:14" x14ac:dyDescent="0.25">
      <c r="N1776" s="6"/>
    </row>
    <row r="1777" spans="14:14" x14ac:dyDescent="0.25">
      <c r="N1777" s="6"/>
    </row>
    <row r="1778" spans="14:14" x14ac:dyDescent="0.25">
      <c r="N1778" s="6"/>
    </row>
    <row r="1779" spans="14:14" x14ac:dyDescent="0.25">
      <c r="N1779" s="6"/>
    </row>
    <row r="1780" spans="14:14" x14ac:dyDescent="0.25">
      <c r="N1780" s="6"/>
    </row>
    <row r="1781" spans="14:14" x14ac:dyDescent="0.25">
      <c r="N1781" s="6"/>
    </row>
    <row r="1782" spans="14:14" x14ac:dyDescent="0.25">
      <c r="N1782" s="6"/>
    </row>
    <row r="1783" spans="14:14" x14ac:dyDescent="0.25">
      <c r="N1783" s="6"/>
    </row>
    <row r="1784" spans="14:14" x14ac:dyDescent="0.25">
      <c r="N1784" s="6"/>
    </row>
    <row r="1785" spans="14:14" x14ac:dyDescent="0.25">
      <c r="N1785" s="6"/>
    </row>
    <row r="1786" spans="14:14" x14ac:dyDescent="0.25">
      <c r="N1786" s="6"/>
    </row>
    <row r="1787" spans="14:14" x14ac:dyDescent="0.25">
      <c r="N1787" s="6"/>
    </row>
    <row r="1788" spans="14:14" x14ac:dyDescent="0.25">
      <c r="N1788" s="6"/>
    </row>
    <row r="1789" spans="14:14" x14ac:dyDescent="0.25">
      <c r="N1789" s="6"/>
    </row>
    <row r="1790" spans="14:14" x14ac:dyDescent="0.25">
      <c r="N1790" s="6"/>
    </row>
    <row r="1791" spans="14:14" x14ac:dyDescent="0.25">
      <c r="N1791" s="6"/>
    </row>
    <row r="1792" spans="14:14" x14ac:dyDescent="0.25">
      <c r="N1792" s="6"/>
    </row>
    <row r="1793" spans="14:14" x14ac:dyDescent="0.25">
      <c r="N1793" s="6"/>
    </row>
    <row r="1794" spans="14:14" x14ac:dyDescent="0.25">
      <c r="N1794" s="6"/>
    </row>
    <row r="1795" spans="14:14" x14ac:dyDescent="0.25">
      <c r="N1795" s="6"/>
    </row>
    <row r="1796" spans="14:14" x14ac:dyDescent="0.25">
      <c r="N1796" s="6"/>
    </row>
    <row r="1797" spans="14:14" x14ac:dyDescent="0.25">
      <c r="N1797" s="6"/>
    </row>
    <row r="1798" spans="14:14" x14ac:dyDescent="0.25">
      <c r="N1798" s="6"/>
    </row>
    <row r="1799" spans="14:14" x14ac:dyDescent="0.25">
      <c r="N1799" s="6"/>
    </row>
    <row r="1800" spans="14:14" x14ac:dyDescent="0.25">
      <c r="N1800" s="6"/>
    </row>
    <row r="1801" spans="14:14" x14ac:dyDescent="0.25">
      <c r="N1801" s="6"/>
    </row>
    <row r="1802" spans="14:14" x14ac:dyDescent="0.25">
      <c r="N1802" s="6"/>
    </row>
    <row r="1803" spans="14:14" x14ac:dyDescent="0.25">
      <c r="N1803" s="6"/>
    </row>
    <row r="1804" spans="14:14" x14ac:dyDescent="0.25">
      <c r="N1804" s="6"/>
    </row>
    <row r="1805" spans="14:14" x14ac:dyDescent="0.25">
      <c r="N1805" s="6"/>
    </row>
    <row r="1806" spans="14:14" x14ac:dyDescent="0.25">
      <c r="N1806" s="6"/>
    </row>
    <row r="1807" spans="14:14" x14ac:dyDescent="0.25">
      <c r="N1807" s="6"/>
    </row>
    <row r="1808" spans="14:14" x14ac:dyDescent="0.25">
      <c r="N1808" s="6"/>
    </row>
    <row r="1809" spans="14:14" x14ac:dyDescent="0.25">
      <c r="N1809" s="6"/>
    </row>
    <row r="1810" spans="14:14" x14ac:dyDescent="0.25">
      <c r="N1810" s="6"/>
    </row>
    <row r="1811" spans="14:14" x14ac:dyDescent="0.25">
      <c r="N1811" s="6"/>
    </row>
    <row r="1812" spans="14:14" x14ac:dyDescent="0.25">
      <c r="N1812" s="6"/>
    </row>
    <row r="1813" spans="14:14" x14ac:dyDescent="0.25">
      <c r="N1813" s="6"/>
    </row>
    <row r="1814" spans="14:14" x14ac:dyDescent="0.25">
      <c r="N1814" s="6"/>
    </row>
    <row r="1815" spans="14:14" x14ac:dyDescent="0.25">
      <c r="N1815" s="6"/>
    </row>
    <row r="1816" spans="14:14" x14ac:dyDescent="0.25">
      <c r="N1816" s="6"/>
    </row>
    <row r="1817" spans="14:14" x14ac:dyDescent="0.25">
      <c r="N1817" s="6"/>
    </row>
    <row r="1818" spans="14:14" x14ac:dyDescent="0.25">
      <c r="N1818" s="6"/>
    </row>
    <row r="1819" spans="14:14" x14ac:dyDescent="0.25">
      <c r="N1819" s="6"/>
    </row>
    <row r="1820" spans="14:14" x14ac:dyDescent="0.25">
      <c r="N1820" s="6"/>
    </row>
    <row r="1821" spans="14:14" x14ac:dyDescent="0.25">
      <c r="N1821" s="6"/>
    </row>
    <row r="1822" spans="14:14" x14ac:dyDescent="0.25">
      <c r="N1822" s="6"/>
    </row>
    <row r="1823" spans="14:14" x14ac:dyDescent="0.25">
      <c r="N1823" s="6"/>
    </row>
    <row r="1824" spans="14:14" x14ac:dyDescent="0.25">
      <c r="N1824" s="6"/>
    </row>
    <row r="1825" spans="14:14" x14ac:dyDescent="0.25">
      <c r="N1825" s="6"/>
    </row>
    <row r="1826" spans="14:14" x14ac:dyDescent="0.25">
      <c r="N1826" s="6"/>
    </row>
    <row r="1827" spans="14:14" x14ac:dyDescent="0.25">
      <c r="N1827" s="6"/>
    </row>
    <row r="1828" spans="14:14" x14ac:dyDescent="0.25">
      <c r="N1828" s="6"/>
    </row>
    <row r="1829" spans="14:14" x14ac:dyDescent="0.25">
      <c r="N1829" s="6"/>
    </row>
    <row r="1830" spans="14:14" x14ac:dyDescent="0.25">
      <c r="N1830" s="6"/>
    </row>
    <row r="1831" spans="14:14" x14ac:dyDescent="0.25">
      <c r="N1831" s="6"/>
    </row>
    <row r="1832" spans="14:14" x14ac:dyDescent="0.25">
      <c r="N1832" s="6"/>
    </row>
    <row r="1833" spans="14:14" x14ac:dyDescent="0.25">
      <c r="N1833" s="6"/>
    </row>
    <row r="1834" spans="14:14" x14ac:dyDescent="0.25">
      <c r="N1834" s="6"/>
    </row>
    <row r="1835" spans="14:14" x14ac:dyDescent="0.25">
      <c r="N1835" s="6"/>
    </row>
    <row r="1836" spans="14:14" x14ac:dyDescent="0.25">
      <c r="N1836" s="6"/>
    </row>
    <row r="1837" spans="14:14" x14ac:dyDescent="0.25">
      <c r="N1837" s="6"/>
    </row>
    <row r="1838" spans="14:14" x14ac:dyDescent="0.25">
      <c r="N1838" s="6"/>
    </row>
    <row r="1839" spans="14:14" x14ac:dyDescent="0.25">
      <c r="N1839" s="6"/>
    </row>
    <row r="1840" spans="14:14" x14ac:dyDescent="0.25">
      <c r="N1840" s="6"/>
    </row>
    <row r="1841" spans="14:14" x14ac:dyDescent="0.25">
      <c r="N1841" s="6"/>
    </row>
    <row r="1842" spans="14:14" x14ac:dyDescent="0.25">
      <c r="N1842" s="6"/>
    </row>
    <row r="1843" spans="14:14" x14ac:dyDescent="0.25">
      <c r="N1843" s="6"/>
    </row>
    <row r="1844" spans="14:14" x14ac:dyDescent="0.25">
      <c r="N1844" s="6"/>
    </row>
    <row r="1845" spans="14:14" x14ac:dyDescent="0.25">
      <c r="N1845" s="6"/>
    </row>
    <row r="1846" spans="14:14" x14ac:dyDescent="0.25">
      <c r="N1846" s="6"/>
    </row>
    <row r="1847" spans="14:14" x14ac:dyDescent="0.25">
      <c r="N1847" s="6"/>
    </row>
    <row r="1848" spans="14:14" x14ac:dyDescent="0.25">
      <c r="N1848" s="6"/>
    </row>
    <row r="1849" spans="14:14" x14ac:dyDescent="0.25">
      <c r="N1849" s="6"/>
    </row>
    <row r="1850" spans="14:14" x14ac:dyDescent="0.25">
      <c r="N1850" s="6"/>
    </row>
    <row r="1851" spans="14:14" x14ac:dyDescent="0.25">
      <c r="N1851" s="6"/>
    </row>
    <row r="1852" spans="14:14" x14ac:dyDescent="0.25">
      <c r="N1852" s="6"/>
    </row>
    <row r="1853" spans="14:14" x14ac:dyDescent="0.25">
      <c r="N1853" s="6"/>
    </row>
    <row r="1854" spans="14:14" x14ac:dyDescent="0.25">
      <c r="N1854" s="6"/>
    </row>
    <row r="1855" spans="14:14" x14ac:dyDescent="0.25">
      <c r="N1855" s="6"/>
    </row>
    <row r="1856" spans="14:14" x14ac:dyDescent="0.25">
      <c r="N1856" s="6"/>
    </row>
    <row r="1857" spans="14:14" x14ac:dyDescent="0.25">
      <c r="N1857" s="6"/>
    </row>
    <row r="1858" spans="14:14" x14ac:dyDescent="0.25">
      <c r="N1858" s="6"/>
    </row>
    <row r="1859" spans="14:14" x14ac:dyDescent="0.25">
      <c r="N1859" s="6"/>
    </row>
    <row r="1860" spans="14:14" x14ac:dyDescent="0.25">
      <c r="N1860" s="6"/>
    </row>
    <row r="1861" spans="14:14" x14ac:dyDescent="0.25">
      <c r="N1861" s="6"/>
    </row>
    <row r="1862" spans="14:14" x14ac:dyDescent="0.25">
      <c r="N1862" s="6"/>
    </row>
    <row r="1863" spans="14:14" x14ac:dyDescent="0.25">
      <c r="N1863" s="6"/>
    </row>
    <row r="1864" spans="14:14" x14ac:dyDescent="0.25">
      <c r="N1864" s="6"/>
    </row>
    <row r="1865" spans="14:14" x14ac:dyDescent="0.25">
      <c r="N1865" s="6"/>
    </row>
    <row r="1866" spans="14:14" x14ac:dyDescent="0.25">
      <c r="N1866" s="6"/>
    </row>
    <row r="1867" spans="14:14" x14ac:dyDescent="0.25">
      <c r="N1867" s="6"/>
    </row>
    <row r="1868" spans="14:14" x14ac:dyDescent="0.25">
      <c r="N1868" s="6"/>
    </row>
    <row r="1869" spans="14:14" x14ac:dyDescent="0.25">
      <c r="N1869" s="6"/>
    </row>
    <row r="1870" spans="14:14" x14ac:dyDescent="0.25">
      <c r="N1870" s="6"/>
    </row>
    <row r="1871" spans="14:14" x14ac:dyDescent="0.25">
      <c r="N1871" s="6"/>
    </row>
    <row r="1872" spans="14:14" x14ac:dyDescent="0.25">
      <c r="N1872" s="6"/>
    </row>
    <row r="1873" spans="14:14" x14ac:dyDescent="0.25">
      <c r="N1873" s="6"/>
    </row>
    <row r="1874" spans="14:14" x14ac:dyDescent="0.25">
      <c r="N1874" s="6"/>
    </row>
    <row r="1875" spans="14:14" x14ac:dyDescent="0.25">
      <c r="N1875" s="6"/>
    </row>
    <row r="1876" spans="14:14" x14ac:dyDescent="0.25">
      <c r="N1876" s="6"/>
    </row>
    <row r="1877" spans="14:14" x14ac:dyDescent="0.25">
      <c r="N1877" s="6"/>
    </row>
    <row r="1878" spans="14:14" x14ac:dyDescent="0.25">
      <c r="N1878" s="6"/>
    </row>
    <row r="1879" spans="14:14" x14ac:dyDescent="0.25">
      <c r="N1879" s="6"/>
    </row>
    <row r="1880" spans="14:14" x14ac:dyDescent="0.25">
      <c r="N1880" s="6"/>
    </row>
    <row r="1881" spans="14:14" x14ac:dyDescent="0.25">
      <c r="N1881" s="6"/>
    </row>
    <row r="1882" spans="14:14" x14ac:dyDescent="0.25">
      <c r="N1882" s="6"/>
    </row>
    <row r="1883" spans="14:14" x14ac:dyDescent="0.25">
      <c r="N1883" s="6"/>
    </row>
    <row r="1884" spans="14:14" x14ac:dyDescent="0.25">
      <c r="N1884" s="6"/>
    </row>
    <row r="1885" spans="14:14" x14ac:dyDescent="0.25">
      <c r="N1885" s="6"/>
    </row>
    <row r="1886" spans="14:14" x14ac:dyDescent="0.25">
      <c r="N1886" s="6"/>
    </row>
    <row r="1887" spans="14:14" x14ac:dyDescent="0.25">
      <c r="N1887" s="6"/>
    </row>
    <row r="1888" spans="14:14" x14ac:dyDescent="0.25">
      <c r="N1888" s="6"/>
    </row>
    <row r="1889" spans="14:14" x14ac:dyDescent="0.25">
      <c r="N1889" s="6"/>
    </row>
    <row r="1890" spans="14:14" x14ac:dyDescent="0.25">
      <c r="N1890" s="6"/>
    </row>
    <row r="1891" spans="14:14" x14ac:dyDescent="0.25">
      <c r="N1891" s="6"/>
    </row>
    <row r="1892" spans="14:14" x14ac:dyDescent="0.25">
      <c r="N1892" s="6"/>
    </row>
    <row r="1893" spans="14:14" x14ac:dyDescent="0.25">
      <c r="N1893" s="6"/>
    </row>
    <row r="1894" spans="14:14" x14ac:dyDescent="0.25">
      <c r="N1894" s="6"/>
    </row>
    <row r="1895" spans="14:14" x14ac:dyDescent="0.25">
      <c r="N1895" s="6"/>
    </row>
    <row r="1896" spans="14:14" x14ac:dyDescent="0.25">
      <c r="N1896" s="6"/>
    </row>
    <row r="1897" spans="14:14" x14ac:dyDescent="0.25">
      <c r="N1897" s="6"/>
    </row>
    <row r="1898" spans="14:14" x14ac:dyDescent="0.25">
      <c r="N1898" s="6"/>
    </row>
    <row r="1899" spans="14:14" x14ac:dyDescent="0.25">
      <c r="N1899" s="6"/>
    </row>
    <row r="1900" spans="14:14" x14ac:dyDescent="0.25">
      <c r="N1900" s="6"/>
    </row>
    <row r="1901" spans="14:14" x14ac:dyDescent="0.25">
      <c r="N1901" s="6"/>
    </row>
    <row r="1902" spans="14:14" x14ac:dyDescent="0.25">
      <c r="N1902" s="6"/>
    </row>
    <row r="1903" spans="14:14" x14ac:dyDescent="0.25">
      <c r="N1903" s="6"/>
    </row>
    <row r="1904" spans="14:14" x14ac:dyDescent="0.25">
      <c r="N1904" s="6"/>
    </row>
    <row r="1905" spans="14:14" x14ac:dyDescent="0.25">
      <c r="N1905" s="6"/>
    </row>
    <row r="1906" spans="14:14" x14ac:dyDescent="0.25">
      <c r="N1906" s="6"/>
    </row>
    <row r="1907" spans="14:14" x14ac:dyDescent="0.25">
      <c r="N1907" s="6"/>
    </row>
    <row r="1908" spans="14:14" x14ac:dyDescent="0.25">
      <c r="N1908" s="6"/>
    </row>
    <row r="1909" spans="14:14" x14ac:dyDescent="0.25">
      <c r="N1909" s="6"/>
    </row>
    <row r="1910" spans="14:14" x14ac:dyDescent="0.25">
      <c r="N1910" s="6"/>
    </row>
    <row r="1911" spans="14:14" x14ac:dyDescent="0.25">
      <c r="N1911" s="6"/>
    </row>
    <row r="1912" spans="14:14" x14ac:dyDescent="0.25">
      <c r="N1912" s="6"/>
    </row>
    <row r="1913" spans="14:14" x14ac:dyDescent="0.25">
      <c r="N1913" s="6"/>
    </row>
    <row r="1914" spans="14:14" x14ac:dyDescent="0.25">
      <c r="N1914" s="6"/>
    </row>
    <row r="1915" spans="14:14" x14ac:dyDescent="0.25">
      <c r="N1915" s="6"/>
    </row>
    <row r="1916" spans="14:14" x14ac:dyDescent="0.25">
      <c r="N1916" s="6"/>
    </row>
    <row r="1917" spans="14:14" x14ac:dyDescent="0.25">
      <c r="N1917" s="6"/>
    </row>
    <row r="1918" spans="14:14" x14ac:dyDescent="0.25">
      <c r="N1918" s="6"/>
    </row>
    <row r="1919" spans="14:14" x14ac:dyDescent="0.25">
      <c r="N1919" s="6"/>
    </row>
    <row r="1920" spans="14:14" x14ac:dyDescent="0.25">
      <c r="N1920" s="6"/>
    </row>
    <row r="1921" spans="14:14" x14ac:dyDescent="0.25">
      <c r="N1921" s="6"/>
    </row>
    <row r="1922" spans="14:14" x14ac:dyDescent="0.25">
      <c r="N1922" s="6"/>
    </row>
    <row r="1923" spans="14:14" x14ac:dyDescent="0.25">
      <c r="N1923" s="6"/>
    </row>
    <row r="1924" spans="14:14" x14ac:dyDescent="0.25">
      <c r="N1924" s="6"/>
    </row>
    <row r="1925" spans="14:14" x14ac:dyDescent="0.25">
      <c r="N1925" s="6"/>
    </row>
    <row r="1926" spans="14:14" x14ac:dyDescent="0.25">
      <c r="N1926" s="6"/>
    </row>
    <row r="1927" spans="14:14" x14ac:dyDescent="0.25">
      <c r="N1927" s="6"/>
    </row>
    <row r="1928" spans="14:14" x14ac:dyDescent="0.25">
      <c r="N1928" s="6"/>
    </row>
    <row r="1929" spans="14:14" x14ac:dyDescent="0.25">
      <c r="N1929" s="6"/>
    </row>
    <row r="1930" spans="14:14" x14ac:dyDescent="0.25">
      <c r="N1930" s="6"/>
    </row>
    <row r="1931" spans="14:14" x14ac:dyDescent="0.25">
      <c r="N1931" s="6"/>
    </row>
    <row r="1932" spans="14:14" x14ac:dyDescent="0.25">
      <c r="N1932" s="6"/>
    </row>
    <row r="1933" spans="14:14" x14ac:dyDescent="0.25">
      <c r="N1933" s="6"/>
    </row>
    <row r="1934" spans="14:14" x14ac:dyDescent="0.25">
      <c r="N1934" s="6"/>
    </row>
    <row r="1935" spans="14:14" x14ac:dyDescent="0.25">
      <c r="N1935" s="6"/>
    </row>
    <row r="1936" spans="14:14" x14ac:dyDescent="0.25">
      <c r="N1936" s="6"/>
    </row>
    <row r="1937" spans="14:14" x14ac:dyDescent="0.25">
      <c r="N1937" s="6"/>
    </row>
    <row r="1938" spans="14:14" x14ac:dyDescent="0.25">
      <c r="N1938" s="6"/>
    </row>
    <row r="1939" spans="14:14" x14ac:dyDescent="0.25">
      <c r="N1939" s="6"/>
    </row>
    <row r="1940" spans="14:14" x14ac:dyDescent="0.25">
      <c r="N1940" s="6"/>
    </row>
    <row r="1941" spans="14:14" x14ac:dyDescent="0.25">
      <c r="N1941" s="6"/>
    </row>
    <row r="1942" spans="14:14" x14ac:dyDescent="0.25">
      <c r="N1942" s="6"/>
    </row>
    <row r="1943" spans="14:14" x14ac:dyDescent="0.25">
      <c r="N1943" s="6"/>
    </row>
    <row r="1944" spans="14:14" x14ac:dyDescent="0.25">
      <c r="N1944" s="6"/>
    </row>
    <row r="1945" spans="14:14" x14ac:dyDescent="0.25">
      <c r="N1945" s="6"/>
    </row>
    <row r="1946" spans="14:14" x14ac:dyDescent="0.25">
      <c r="N1946" s="6"/>
    </row>
    <row r="1947" spans="14:14" x14ac:dyDescent="0.25">
      <c r="N1947" s="6"/>
    </row>
    <row r="1948" spans="14:14" x14ac:dyDescent="0.25">
      <c r="N1948" s="6"/>
    </row>
    <row r="1949" spans="14:14" x14ac:dyDescent="0.25">
      <c r="N1949" s="6"/>
    </row>
    <row r="1950" spans="14:14" x14ac:dyDescent="0.25">
      <c r="N1950" s="6"/>
    </row>
    <row r="1951" spans="14:14" x14ac:dyDescent="0.25">
      <c r="N1951" s="6"/>
    </row>
    <row r="1952" spans="14:14" x14ac:dyDescent="0.25">
      <c r="N1952" s="6"/>
    </row>
    <row r="1953" spans="14:14" x14ac:dyDescent="0.25">
      <c r="N1953" s="6"/>
    </row>
    <row r="1954" spans="14:14" x14ac:dyDescent="0.25">
      <c r="N1954" s="6"/>
    </row>
    <row r="1955" spans="14:14" x14ac:dyDescent="0.25">
      <c r="N1955" s="6"/>
    </row>
    <row r="1956" spans="14:14" x14ac:dyDescent="0.25">
      <c r="N1956" s="6"/>
    </row>
    <row r="1957" spans="14:14" x14ac:dyDescent="0.25">
      <c r="N1957" s="6"/>
    </row>
    <row r="1958" spans="14:14" x14ac:dyDescent="0.25">
      <c r="N1958" s="6"/>
    </row>
    <row r="1959" spans="14:14" x14ac:dyDescent="0.25">
      <c r="N1959" s="6"/>
    </row>
    <row r="1960" spans="14:14" x14ac:dyDescent="0.25">
      <c r="N1960" s="6"/>
    </row>
    <row r="1961" spans="14:14" x14ac:dyDescent="0.25">
      <c r="N1961" s="6"/>
    </row>
    <row r="1962" spans="14:14" x14ac:dyDescent="0.25">
      <c r="N1962" s="6"/>
    </row>
    <row r="1963" spans="14:14" x14ac:dyDescent="0.25">
      <c r="N1963" s="6"/>
    </row>
    <row r="1964" spans="14:14" x14ac:dyDescent="0.25">
      <c r="N1964" s="6"/>
    </row>
    <row r="1965" spans="14:14" x14ac:dyDescent="0.25">
      <c r="N1965" s="6"/>
    </row>
    <row r="1966" spans="14:14" x14ac:dyDescent="0.25">
      <c r="N1966" s="6"/>
    </row>
    <row r="1967" spans="14:14" x14ac:dyDescent="0.25">
      <c r="N1967" s="6"/>
    </row>
    <row r="1968" spans="14:14" x14ac:dyDescent="0.25">
      <c r="N1968" s="6"/>
    </row>
    <row r="1969" spans="14:14" x14ac:dyDescent="0.25">
      <c r="N1969" s="6"/>
    </row>
    <row r="1970" spans="14:14" x14ac:dyDescent="0.25">
      <c r="N1970" s="6"/>
    </row>
    <row r="1971" spans="14:14" x14ac:dyDescent="0.25">
      <c r="N1971" s="6"/>
    </row>
    <row r="1972" spans="14:14" x14ac:dyDescent="0.25">
      <c r="N1972" s="6"/>
    </row>
    <row r="1973" spans="14:14" x14ac:dyDescent="0.25">
      <c r="N1973" s="6"/>
    </row>
    <row r="1974" spans="14:14" x14ac:dyDescent="0.25">
      <c r="N1974" s="6"/>
    </row>
    <row r="1975" spans="14:14" x14ac:dyDescent="0.25">
      <c r="N1975" s="6"/>
    </row>
    <row r="1976" spans="14:14" x14ac:dyDescent="0.25">
      <c r="N1976" s="6"/>
    </row>
    <row r="1977" spans="14:14" x14ac:dyDescent="0.25">
      <c r="N1977" s="6"/>
    </row>
    <row r="1978" spans="14:14" x14ac:dyDescent="0.25">
      <c r="N1978" s="6"/>
    </row>
    <row r="1979" spans="14:14" x14ac:dyDescent="0.25">
      <c r="N1979" s="6"/>
    </row>
    <row r="1980" spans="14:14" x14ac:dyDescent="0.25">
      <c r="N1980" s="6"/>
    </row>
    <row r="1981" spans="14:14" x14ac:dyDescent="0.25">
      <c r="N1981" s="6"/>
    </row>
    <row r="1982" spans="14:14" x14ac:dyDescent="0.25">
      <c r="N1982" s="6"/>
    </row>
    <row r="1983" spans="14:14" x14ac:dyDescent="0.25">
      <c r="N1983" s="6"/>
    </row>
    <row r="1984" spans="14:14" x14ac:dyDescent="0.25">
      <c r="N1984" s="6"/>
    </row>
    <row r="1985" spans="14:14" x14ac:dyDescent="0.25">
      <c r="N1985" s="6"/>
    </row>
    <row r="1986" spans="14:14" x14ac:dyDescent="0.25">
      <c r="N1986" s="6"/>
    </row>
    <row r="1987" spans="14:14" x14ac:dyDescent="0.25">
      <c r="N1987" s="6"/>
    </row>
    <row r="1988" spans="14:14" x14ac:dyDescent="0.25">
      <c r="N1988" s="6"/>
    </row>
    <row r="1989" spans="14:14" x14ac:dyDescent="0.25">
      <c r="N1989" s="6"/>
    </row>
    <row r="1990" spans="14:14" x14ac:dyDescent="0.25">
      <c r="N1990" s="6"/>
    </row>
    <row r="1991" spans="14:14" x14ac:dyDescent="0.25">
      <c r="N1991" s="6"/>
    </row>
    <row r="1992" spans="14:14" x14ac:dyDescent="0.25">
      <c r="N1992" s="6"/>
    </row>
    <row r="1993" spans="14:14" x14ac:dyDescent="0.25">
      <c r="N1993" s="6"/>
    </row>
    <row r="1994" spans="14:14" x14ac:dyDescent="0.25">
      <c r="N1994" s="6"/>
    </row>
    <row r="1995" spans="14:14" x14ac:dyDescent="0.25">
      <c r="N1995" s="6"/>
    </row>
    <row r="1996" spans="14:14" x14ac:dyDescent="0.25">
      <c r="N1996" s="6"/>
    </row>
    <row r="1997" spans="14:14" x14ac:dyDescent="0.25">
      <c r="N1997" s="6"/>
    </row>
    <row r="1998" spans="14:14" x14ac:dyDescent="0.25">
      <c r="N1998" s="6"/>
    </row>
    <row r="1999" spans="14:14" x14ac:dyDescent="0.25">
      <c r="N1999" s="6"/>
    </row>
    <row r="2000" spans="14:14" x14ac:dyDescent="0.25">
      <c r="N2000" s="6"/>
    </row>
    <row r="2001" spans="14:14" x14ac:dyDescent="0.25">
      <c r="N2001" s="6"/>
    </row>
    <row r="2002" spans="14:14" x14ac:dyDescent="0.25">
      <c r="N2002" s="6"/>
    </row>
    <row r="2003" spans="14:14" x14ac:dyDescent="0.25">
      <c r="N2003" s="6"/>
    </row>
    <row r="2004" spans="14:14" x14ac:dyDescent="0.25">
      <c r="N2004" s="6"/>
    </row>
    <row r="2005" spans="14:14" x14ac:dyDescent="0.25">
      <c r="N2005" s="6"/>
    </row>
    <row r="2006" spans="14:14" x14ac:dyDescent="0.25">
      <c r="N2006" s="6"/>
    </row>
    <row r="2007" spans="14:14" x14ac:dyDescent="0.25">
      <c r="N2007" s="6"/>
    </row>
    <row r="2008" spans="14:14" x14ac:dyDescent="0.25">
      <c r="N2008" s="6"/>
    </row>
    <row r="2009" spans="14:14" x14ac:dyDescent="0.25">
      <c r="N2009" s="6"/>
    </row>
    <row r="2010" spans="14:14" x14ac:dyDescent="0.25">
      <c r="N2010" s="6"/>
    </row>
    <row r="2011" spans="14:14" x14ac:dyDescent="0.25">
      <c r="N2011" s="6"/>
    </row>
    <row r="2012" spans="14:14" x14ac:dyDescent="0.25">
      <c r="N2012" s="6"/>
    </row>
    <row r="2013" spans="14:14" x14ac:dyDescent="0.25">
      <c r="N2013" s="6"/>
    </row>
    <row r="2014" spans="14:14" x14ac:dyDescent="0.25">
      <c r="N2014" s="6"/>
    </row>
    <row r="2015" spans="14:14" x14ac:dyDescent="0.25">
      <c r="N2015" s="6"/>
    </row>
    <row r="2016" spans="14:14" x14ac:dyDescent="0.25">
      <c r="N2016" s="6"/>
    </row>
    <row r="2017" spans="14:14" x14ac:dyDescent="0.25">
      <c r="N2017" s="6"/>
    </row>
    <row r="2018" spans="14:14" x14ac:dyDescent="0.25">
      <c r="N2018" s="6"/>
    </row>
    <row r="2019" spans="14:14" x14ac:dyDescent="0.25">
      <c r="N2019" s="6"/>
    </row>
    <row r="2020" spans="14:14" x14ac:dyDescent="0.25">
      <c r="N2020" s="6"/>
    </row>
    <row r="2021" spans="14:14" x14ac:dyDescent="0.25">
      <c r="N2021" s="6"/>
    </row>
    <row r="2022" spans="14:14" x14ac:dyDescent="0.25">
      <c r="N2022" s="6"/>
    </row>
    <row r="2023" spans="14:14" x14ac:dyDescent="0.25">
      <c r="N2023" s="6"/>
    </row>
    <row r="2024" spans="14:14" x14ac:dyDescent="0.25">
      <c r="N2024" s="6"/>
    </row>
    <row r="2025" spans="14:14" x14ac:dyDescent="0.25">
      <c r="N2025" s="6"/>
    </row>
    <row r="2026" spans="14:14" x14ac:dyDescent="0.25">
      <c r="N2026" s="6"/>
    </row>
    <row r="2027" spans="14:14" x14ac:dyDescent="0.25">
      <c r="N2027" s="6"/>
    </row>
    <row r="2028" spans="14:14" x14ac:dyDescent="0.25">
      <c r="N2028" s="6"/>
    </row>
    <row r="2029" spans="14:14" x14ac:dyDescent="0.25">
      <c r="N2029" s="6"/>
    </row>
    <row r="2030" spans="14:14" x14ac:dyDescent="0.25">
      <c r="N2030" s="6"/>
    </row>
    <row r="2031" spans="14:14" x14ac:dyDescent="0.25">
      <c r="N2031" s="6"/>
    </row>
    <row r="2032" spans="14:14" x14ac:dyDescent="0.25">
      <c r="N2032" s="6"/>
    </row>
    <row r="2033" spans="14:14" x14ac:dyDescent="0.25">
      <c r="N2033" s="6"/>
    </row>
    <row r="2034" spans="14:14" x14ac:dyDescent="0.25">
      <c r="N2034" s="6"/>
    </row>
    <row r="2035" spans="14:14" x14ac:dyDescent="0.25">
      <c r="N2035" s="6"/>
    </row>
    <row r="2036" spans="14:14" x14ac:dyDescent="0.25">
      <c r="N2036" s="6"/>
    </row>
    <row r="2037" spans="14:14" x14ac:dyDescent="0.25">
      <c r="N2037" s="6"/>
    </row>
    <row r="2038" spans="14:14" x14ac:dyDescent="0.25">
      <c r="N2038" s="6"/>
    </row>
    <row r="2039" spans="14:14" x14ac:dyDescent="0.25">
      <c r="N2039" s="6"/>
    </row>
    <row r="2040" spans="14:14" x14ac:dyDescent="0.25">
      <c r="N2040" s="6"/>
    </row>
    <row r="2041" spans="14:14" x14ac:dyDescent="0.25">
      <c r="N2041" s="6"/>
    </row>
    <row r="2042" spans="14:14" x14ac:dyDescent="0.25">
      <c r="N2042" s="6"/>
    </row>
    <row r="2043" spans="14:14" x14ac:dyDescent="0.25">
      <c r="N2043" s="6"/>
    </row>
    <row r="2044" spans="14:14" x14ac:dyDescent="0.25">
      <c r="N2044" s="6"/>
    </row>
    <row r="2045" spans="14:14" x14ac:dyDescent="0.25">
      <c r="N2045" s="6"/>
    </row>
    <row r="2046" spans="14:14" x14ac:dyDescent="0.25">
      <c r="N2046" s="6"/>
    </row>
    <row r="2047" spans="14:14" x14ac:dyDescent="0.25">
      <c r="N2047" s="6"/>
    </row>
    <row r="2048" spans="14:14" x14ac:dyDescent="0.25">
      <c r="N2048" s="6"/>
    </row>
    <row r="2049" spans="14:14" x14ac:dyDescent="0.25">
      <c r="N2049" s="6"/>
    </row>
    <row r="2050" spans="14:14" x14ac:dyDescent="0.25">
      <c r="N2050" s="6"/>
    </row>
    <row r="2051" spans="14:14" x14ac:dyDescent="0.25">
      <c r="N2051" s="6"/>
    </row>
    <row r="2052" spans="14:14" x14ac:dyDescent="0.25">
      <c r="N2052" s="6"/>
    </row>
    <row r="2053" spans="14:14" x14ac:dyDescent="0.25">
      <c r="N2053" s="6"/>
    </row>
    <row r="2054" spans="14:14" x14ac:dyDescent="0.25">
      <c r="N2054" s="6"/>
    </row>
    <row r="2055" spans="14:14" x14ac:dyDescent="0.25">
      <c r="N2055" s="6"/>
    </row>
    <row r="2056" spans="14:14" x14ac:dyDescent="0.25">
      <c r="N2056" s="6"/>
    </row>
    <row r="2057" spans="14:14" x14ac:dyDescent="0.25">
      <c r="N2057" s="6"/>
    </row>
    <row r="2058" spans="14:14" x14ac:dyDescent="0.25">
      <c r="N2058" s="6"/>
    </row>
    <row r="2059" spans="14:14" x14ac:dyDescent="0.25">
      <c r="N2059" s="6"/>
    </row>
    <row r="2060" spans="14:14" x14ac:dyDescent="0.25">
      <c r="N2060" s="6"/>
    </row>
    <row r="2061" spans="14:14" x14ac:dyDescent="0.25">
      <c r="N2061" s="6"/>
    </row>
    <row r="2062" spans="14:14" x14ac:dyDescent="0.25">
      <c r="N2062" s="6"/>
    </row>
    <row r="2063" spans="14:14" x14ac:dyDescent="0.25">
      <c r="N2063" s="6"/>
    </row>
    <row r="2064" spans="14:14" x14ac:dyDescent="0.25">
      <c r="N2064" s="6"/>
    </row>
    <row r="2065" spans="14:14" x14ac:dyDescent="0.25">
      <c r="N2065" s="6"/>
    </row>
    <row r="2066" spans="14:14" x14ac:dyDescent="0.25">
      <c r="N2066" s="6"/>
    </row>
    <row r="2067" spans="14:14" x14ac:dyDescent="0.25">
      <c r="N2067" s="6"/>
    </row>
    <row r="2068" spans="14:14" x14ac:dyDescent="0.25">
      <c r="N2068" s="6"/>
    </row>
    <row r="2069" spans="14:14" x14ac:dyDescent="0.25">
      <c r="N2069" s="6"/>
    </row>
    <row r="2070" spans="14:14" x14ac:dyDescent="0.25">
      <c r="N2070" s="6"/>
    </row>
    <row r="2071" spans="14:14" x14ac:dyDescent="0.25">
      <c r="N2071" s="6"/>
    </row>
    <row r="2072" spans="14:14" x14ac:dyDescent="0.25">
      <c r="N2072" s="6"/>
    </row>
    <row r="2073" spans="14:14" x14ac:dyDescent="0.25">
      <c r="N2073" s="6"/>
    </row>
    <row r="2074" spans="14:14" x14ac:dyDescent="0.25">
      <c r="N2074" s="6"/>
    </row>
    <row r="2075" spans="14:14" x14ac:dyDescent="0.25">
      <c r="N2075" s="6"/>
    </row>
    <row r="2076" spans="14:14" x14ac:dyDescent="0.25">
      <c r="N2076" s="6"/>
    </row>
    <row r="2077" spans="14:14" x14ac:dyDescent="0.25">
      <c r="N2077" s="6"/>
    </row>
    <row r="2078" spans="14:14" x14ac:dyDescent="0.25">
      <c r="N2078" s="6"/>
    </row>
    <row r="2079" spans="14:14" x14ac:dyDescent="0.25">
      <c r="N2079" s="6"/>
    </row>
    <row r="2080" spans="14:14" x14ac:dyDescent="0.25">
      <c r="N2080" s="6"/>
    </row>
    <row r="2081" spans="14:14" x14ac:dyDescent="0.25">
      <c r="N2081" s="6"/>
    </row>
    <row r="2082" spans="14:14" x14ac:dyDescent="0.25">
      <c r="N2082" s="6"/>
    </row>
    <row r="2083" spans="14:14" x14ac:dyDescent="0.25">
      <c r="N2083" s="6"/>
    </row>
    <row r="2084" spans="14:14" x14ac:dyDescent="0.25">
      <c r="N2084" s="6"/>
    </row>
    <row r="2085" spans="14:14" x14ac:dyDescent="0.25">
      <c r="N2085" s="6"/>
    </row>
    <row r="2086" spans="14:14" x14ac:dyDescent="0.25">
      <c r="N2086" s="6"/>
    </row>
    <row r="2087" spans="14:14" x14ac:dyDescent="0.25">
      <c r="N2087" s="6"/>
    </row>
    <row r="2088" spans="14:14" x14ac:dyDescent="0.25">
      <c r="N2088" s="6"/>
    </row>
    <row r="2089" spans="14:14" x14ac:dyDescent="0.25">
      <c r="N2089" s="6"/>
    </row>
    <row r="2090" spans="14:14" x14ac:dyDescent="0.25">
      <c r="N2090" s="6"/>
    </row>
    <row r="2091" spans="14:14" x14ac:dyDescent="0.25">
      <c r="N2091" s="6"/>
    </row>
    <row r="2092" spans="14:14" x14ac:dyDescent="0.25">
      <c r="N2092" s="6"/>
    </row>
    <row r="2093" spans="14:14" x14ac:dyDescent="0.25">
      <c r="N2093" s="6"/>
    </row>
    <row r="2094" spans="14:14" x14ac:dyDescent="0.25">
      <c r="N2094" s="6"/>
    </row>
    <row r="2095" spans="14:14" x14ac:dyDescent="0.25">
      <c r="N2095" s="6"/>
    </row>
    <row r="2096" spans="14:14" x14ac:dyDescent="0.25">
      <c r="N2096" s="6"/>
    </row>
    <row r="2097" spans="14:14" x14ac:dyDescent="0.25">
      <c r="N2097" s="6"/>
    </row>
    <row r="2098" spans="14:14" x14ac:dyDescent="0.25">
      <c r="N2098" s="6"/>
    </row>
    <row r="2099" spans="14:14" x14ac:dyDescent="0.25">
      <c r="N2099" s="6"/>
    </row>
    <row r="2100" spans="14:14" x14ac:dyDescent="0.25">
      <c r="N2100" s="6"/>
    </row>
    <row r="2101" spans="14:14" x14ac:dyDescent="0.25">
      <c r="N2101" s="6"/>
    </row>
    <row r="2102" spans="14:14" x14ac:dyDescent="0.25">
      <c r="N2102" s="6"/>
    </row>
    <row r="2103" spans="14:14" x14ac:dyDescent="0.25">
      <c r="N2103" s="6"/>
    </row>
    <row r="2104" spans="14:14" x14ac:dyDescent="0.25">
      <c r="N2104" s="6"/>
    </row>
    <row r="2105" spans="14:14" x14ac:dyDescent="0.25">
      <c r="N2105" s="6"/>
    </row>
    <row r="2106" spans="14:14" x14ac:dyDescent="0.25">
      <c r="N2106" s="6"/>
    </row>
    <row r="2107" spans="14:14" x14ac:dyDescent="0.25">
      <c r="N2107" s="6"/>
    </row>
    <row r="2108" spans="14:14" x14ac:dyDescent="0.25">
      <c r="N2108" s="6"/>
    </row>
    <row r="2109" spans="14:14" x14ac:dyDescent="0.25">
      <c r="N2109" s="6"/>
    </row>
    <row r="2110" spans="14:14" x14ac:dyDescent="0.25">
      <c r="N2110" s="6"/>
    </row>
    <row r="2111" spans="14:14" x14ac:dyDescent="0.25">
      <c r="N2111" s="6"/>
    </row>
    <row r="2112" spans="14:14" x14ac:dyDescent="0.25">
      <c r="N2112" s="6"/>
    </row>
    <row r="2113" spans="14:14" x14ac:dyDescent="0.25">
      <c r="N2113" s="6"/>
    </row>
    <row r="2114" spans="14:14" x14ac:dyDescent="0.25">
      <c r="N2114" s="6"/>
    </row>
    <row r="2115" spans="14:14" x14ac:dyDescent="0.25">
      <c r="N2115" s="6"/>
    </row>
    <row r="2116" spans="14:14" x14ac:dyDescent="0.25">
      <c r="N2116" s="6"/>
    </row>
    <row r="2117" spans="14:14" x14ac:dyDescent="0.25">
      <c r="N2117" s="6"/>
    </row>
    <row r="2118" spans="14:14" x14ac:dyDescent="0.25">
      <c r="N2118" s="6"/>
    </row>
    <row r="2119" spans="14:14" x14ac:dyDescent="0.25">
      <c r="N2119" s="6"/>
    </row>
    <row r="2120" spans="14:14" x14ac:dyDescent="0.25">
      <c r="N2120" s="6"/>
    </row>
    <row r="2121" spans="14:14" x14ac:dyDescent="0.25">
      <c r="N2121" s="6"/>
    </row>
    <row r="2122" spans="14:14" x14ac:dyDescent="0.25">
      <c r="N2122" s="6"/>
    </row>
    <row r="2123" spans="14:14" x14ac:dyDescent="0.25">
      <c r="N2123" s="6"/>
    </row>
    <row r="2124" spans="14:14" x14ac:dyDescent="0.25">
      <c r="N2124" s="6"/>
    </row>
    <row r="2125" spans="14:14" x14ac:dyDescent="0.25">
      <c r="N2125" s="6"/>
    </row>
    <row r="2126" spans="14:14" x14ac:dyDescent="0.25">
      <c r="N2126" s="6"/>
    </row>
    <row r="2127" spans="14:14" x14ac:dyDescent="0.25">
      <c r="N2127" s="6"/>
    </row>
    <row r="2128" spans="14:14" x14ac:dyDescent="0.25">
      <c r="N2128" s="6"/>
    </row>
    <row r="2129" spans="14:14" x14ac:dyDescent="0.25">
      <c r="N2129" s="6"/>
    </row>
    <row r="2130" spans="14:14" x14ac:dyDescent="0.25">
      <c r="N2130" s="6"/>
    </row>
    <row r="2131" spans="14:14" x14ac:dyDescent="0.25">
      <c r="N2131" s="6"/>
    </row>
    <row r="2132" spans="14:14" x14ac:dyDescent="0.25">
      <c r="N2132" s="6"/>
    </row>
    <row r="2133" spans="14:14" x14ac:dyDescent="0.25">
      <c r="N2133" s="6"/>
    </row>
    <row r="2134" spans="14:14" x14ac:dyDescent="0.25">
      <c r="N2134" s="6"/>
    </row>
    <row r="2135" spans="14:14" x14ac:dyDescent="0.25">
      <c r="N2135" s="6"/>
    </row>
    <row r="2136" spans="14:14" x14ac:dyDescent="0.25">
      <c r="N2136" s="6"/>
    </row>
    <row r="2137" spans="14:14" x14ac:dyDescent="0.25">
      <c r="N2137" s="6"/>
    </row>
    <row r="2138" spans="14:14" x14ac:dyDescent="0.25">
      <c r="N2138" s="6"/>
    </row>
    <row r="2139" spans="14:14" x14ac:dyDescent="0.25">
      <c r="N2139" s="6"/>
    </row>
    <row r="2140" spans="14:14" x14ac:dyDescent="0.25">
      <c r="N2140" s="6"/>
    </row>
    <row r="2141" spans="14:14" x14ac:dyDescent="0.25">
      <c r="N2141" s="6"/>
    </row>
    <row r="2142" spans="14:14" x14ac:dyDescent="0.25">
      <c r="N2142" s="6"/>
    </row>
    <row r="2143" spans="14:14" x14ac:dyDescent="0.25">
      <c r="N2143" s="6"/>
    </row>
    <row r="2144" spans="14:14" x14ac:dyDescent="0.25">
      <c r="N2144" s="6"/>
    </row>
    <row r="2145" spans="14:14" x14ac:dyDescent="0.25">
      <c r="N2145" s="6"/>
    </row>
    <row r="2146" spans="14:14" x14ac:dyDescent="0.25">
      <c r="N2146" s="6"/>
    </row>
    <row r="2147" spans="14:14" x14ac:dyDescent="0.25">
      <c r="N2147" s="6"/>
    </row>
    <row r="2148" spans="14:14" x14ac:dyDescent="0.25">
      <c r="N2148" s="6"/>
    </row>
    <row r="2149" spans="14:14" x14ac:dyDescent="0.25">
      <c r="N2149" s="6"/>
    </row>
    <row r="2150" spans="14:14" x14ac:dyDescent="0.25">
      <c r="N2150" s="6"/>
    </row>
    <row r="2151" spans="14:14" x14ac:dyDescent="0.25">
      <c r="N2151" s="6"/>
    </row>
    <row r="2152" spans="14:14" x14ac:dyDescent="0.25">
      <c r="N2152" s="6"/>
    </row>
    <row r="2153" spans="14:14" x14ac:dyDescent="0.25">
      <c r="N2153" s="6"/>
    </row>
    <row r="2154" spans="14:14" x14ac:dyDescent="0.25">
      <c r="N2154" s="6"/>
    </row>
    <row r="2155" spans="14:14" x14ac:dyDescent="0.25">
      <c r="N2155" s="6"/>
    </row>
    <row r="2156" spans="14:14" x14ac:dyDescent="0.25">
      <c r="N2156" s="6"/>
    </row>
    <row r="2157" spans="14:14" x14ac:dyDescent="0.25">
      <c r="N2157" s="6"/>
    </row>
    <row r="2158" spans="14:14" x14ac:dyDescent="0.25">
      <c r="N2158" s="6"/>
    </row>
    <row r="2159" spans="14:14" x14ac:dyDescent="0.25">
      <c r="N2159" s="6"/>
    </row>
    <row r="2160" spans="14:14" x14ac:dyDescent="0.25">
      <c r="N2160" s="6"/>
    </row>
    <row r="2161" spans="14:14" x14ac:dyDescent="0.25">
      <c r="N2161" s="6"/>
    </row>
    <row r="2162" spans="14:14" x14ac:dyDescent="0.25">
      <c r="N2162" s="6"/>
    </row>
    <row r="2163" spans="14:14" x14ac:dyDescent="0.25">
      <c r="N2163" s="6"/>
    </row>
    <row r="2164" spans="14:14" x14ac:dyDescent="0.25">
      <c r="N2164" s="6"/>
    </row>
    <row r="2165" spans="14:14" x14ac:dyDescent="0.25">
      <c r="N2165" s="6"/>
    </row>
    <row r="2166" spans="14:14" x14ac:dyDescent="0.25">
      <c r="N2166" s="6"/>
    </row>
    <row r="2167" spans="14:14" x14ac:dyDescent="0.25">
      <c r="N2167" s="6"/>
    </row>
    <row r="2168" spans="14:14" x14ac:dyDescent="0.25">
      <c r="N2168" s="6"/>
    </row>
    <row r="2169" spans="14:14" x14ac:dyDescent="0.25">
      <c r="N2169" s="6"/>
    </row>
    <row r="2170" spans="14:14" x14ac:dyDescent="0.25">
      <c r="N2170" s="6"/>
    </row>
    <row r="2171" spans="14:14" x14ac:dyDescent="0.25">
      <c r="N2171" s="6"/>
    </row>
    <row r="2172" spans="14:14" x14ac:dyDescent="0.25">
      <c r="N2172" s="6"/>
    </row>
    <row r="2173" spans="14:14" x14ac:dyDescent="0.25">
      <c r="N2173" s="6"/>
    </row>
    <row r="2174" spans="14:14" x14ac:dyDescent="0.25">
      <c r="N2174" s="6"/>
    </row>
    <row r="2175" spans="14:14" x14ac:dyDescent="0.25">
      <c r="N2175" s="6"/>
    </row>
    <row r="2176" spans="14:14" x14ac:dyDescent="0.25">
      <c r="N2176" s="6"/>
    </row>
    <row r="2177" spans="14:14" x14ac:dyDescent="0.25">
      <c r="N2177" s="6"/>
    </row>
    <row r="2178" spans="14:14" x14ac:dyDescent="0.25">
      <c r="N2178" s="6"/>
    </row>
    <row r="2179" spans="14:14" x14ac:dyDescent="0.25">
      <c r="N2179" s="6"/>
    </row>
    <row r="2180" spans="14:14" x14ac:dyDescent="0.25">
      <c r="N2180" s="6"/>
    </row>
    <row r="2181" spans="14:14" x14ac:dyDescent="0.25">
      <c r="N2181" s="6"/>
    </row>
    <row r="2182" spans="14:14" x14ac:dyDescent="0.25">
      <c r="N2182" s="6"/>
    </row>
    <row r="2183" spans="14:14" x14ac:dyDescent="0.25">
      <c r="N2183" s="6"/>
    </row>
    <row r="2184" spans="14:14" x14ac:dyDescent="0.25">
      <c r="N2184" s="6"/>
    </row>
    <row r="2185" spans="14:14" x14ac:dyDescent="0.25">
      <c r="N2185" s="6"/>
    </row>
    <row r="2186" spans="14:14" x14ac:dyDescent="0.25">
      <c r="N2186" s="6"/>
    </row>
    <row r="2187" spans="14:14" x14ac:dyDescent="0.25">
      <c r="N2187" s="6"/>
    </row>
    <row r="2188" spans="14:14" x14ac:dyDescent="0.25">
      <c r="N2188" s="6"/>
    </row>
    <row r="2189" spans="14:14" x14ac:dyDescent="0.25">
      <c r="N2189" s="6"/>
    </row>
    <row r="2190" spans="14:14" x14ac:dyDescent="0.25">
      <c r="N2190" s="6"/>
    </row>
    <row r="2191" spans="14:14" x14ac:dyDescent="0.25">
      <c r="N2191" s="6"/>
    </row>
    <row r="2192" spans="14:14" x14ac:dyDescent="0.25">
      <c r="N2192" s="6"/>
    </row>
    <row r="2193" spans="14:14" x14ac:dyDescent="0.25">
      <c r="N2193" s="6"/>
    </row>
    <row r="2194" spans="14:14" x14ac:dyDescent="0.25">
      <c r="N2194" s="6"/>
    </row>
    <row r="2195" spans="14:14" x14ac:dyDescent="0.25">
      <c r="N2195" s="6"/>
    </row>
    <row r="2196" spans="14:14" x14ac:dyDescent="0.25">
      <c r="N2196" s="6"/>
    </row>
    <row r="2197" spans="14:14" x14ac:dyDescent="0.25">
      <c r="N2197" s="6"/>
    </row>
    <row r="2198" spans="14:14" x14ac:dyDescent="0.25">
      <c r="N2198" s="6"/>
    </row>
    <row r="2199" spans="14:14" x14ac:dyDescent="0.25">
      <c r="N2199" s="6"/>
    </row>
    <row r="2200" spans="14:14" x14ac:dyDescent="0.25">
      <c r="N2200" s="6"/>
    </row>
    <row r="2201" spans="14:14" x14ac:dyDescent="0.25">
      <c r="N2201" s="6"/>
    </row>
    <row r="2202" spans="14:14" x14ac:dyDescent="0.25">
      <c r="N2202" s="6"/>
    </row>
    <row r="2203" spans="14:14" x14ac:dyDescent="0.25">
      <c r="N2203" s="6"/>
    </row>
    <row r="2204" spans="14:14" x14ac:dyDescent="0.25">
      <c r="N2204" s="6"/>
    </row>
    <row r="2205" spans="14:14" x14ac:dyDescent="0.25">
      <c r="N2205" s="6"/>
    </row>
    <row r="2206" spans="14:14" x14ac:dyDescent="0.25">
      <c r="N2206" s="6"/>
    </row>
    <row r="2207" spans="14:14" x14ac:dyDescent="0.25">
      <c r="N2207" s="6"/>
    </row>
    <row r="2208" spans="14:14" x14ac:dyDescent="0.25">
      <c r="N2208" s="6"/>
    </row>
    <row r="2209" spans="14:14" x14ac:dyDescent="0.25">
      <c r="N2209" s="6"/>
    </row>
    <row r="2210" spans="14:14" x14ac:dyDescent="0.25">
      <c r="N2210" s="6"/>
    </row>
    <row r="2211" spans="14:14" x14ac:dyDescent="0.25">
      <c r="N2211" s="6"/>
    </row>
    <row r="2212" spans="14:14" x14ac:dyDescent="0.25">
      <c r="N2212" s="6"/>
    </row>
    <row r="2213" spans="14:14" x14ac:dyDescent="0.25">
      <c r="N2213" s="6"/>
    </row>
    <row r="2214" spans="14:14" x14ac:dyDescent="0.25">
      <c r="N2214" s="6"/>
    </row>
    <row r="2215" spans="14:14" x14ac:dyDescent="0.25">
      <c r="N2215" s="6"/>
    </row>
    <row r="2216" spans="14:14" x14ac:dyDescent="0.25">
      <c r="N2216" s="6"/>
    </row>
    <row r="2217" spans="14:14" x14ac:dyDescent="0.25">
      <c r="N2217" s="6"/>
    </row>
    <row r="2218" spans="14:14" x14ac:dyDescent="0.25">
      <c r="N2218" s="6"/>
    </row>
    <row r="2219" spans="14:14" x14ac:dyDescent="0.25">
      <c r="N2219" s="6"/>
    </row>
    <row r="2220" spans="14:14" x14ac:dyDescent="0.25">
      <c r="N2220" s="6"/>
    </row>
    <row r="2221" spans="14:14" x14ac:dyDescent="0.25">
      <c r="N2221" s="6"/>
    </row>
    <row r="2222" spans="14:14" x14ac:dyDescent="0.25">
      <c r="N2222" s="6"/>
    </row>
    <row r="2223" spans="14:14" x14ac:dyDescent="0.25">
      <c r="N2223" s="6"/>
    </row>
    <row r="2224" spans="14:14" x14ac:dyDescent="0.25">
      <c r="N2224" s="6"/>
    </row>
    <row r="2225" spans="14:14" x14ac:dyDescent="0.25">
      <c r="N2225" s="6"/>
    </row>
    <row r="2226" spans="14:14" x14ac:dyDescent="0.25">
      <c r="N2226" s="6"/>
    </row>
    <row r="2227" spans="14:14" x14ac:dyDescent="0.25">
      <c r="N2227" s="6"/>
    </row>
    <row r="2228" spans="14:14" x14ac:dyDescent="0.25">
      <c r="N2228" s="6"/>
    </row>
    <row r="2229" spans="14:14" x14ac:dyDescent="0.25">
      <c r="N2229" s="6"/>
    </row>
    <row r="2230" spans="14:14" x14ac:dyDescent="0.25">
      <c r="N2230" s="6"/>
    </row>
    <row r="2231" spans="14:14" x14ac:dyDescent="0.25">
      <c r="N2231" s="6"/>
    </row>
    <row r="2232" spans="14:14" x14ac:dyDescent="0.25">
      <c r="N2232" s="6"/>
    </row>
    <row r="2233" spans="14:14" x14ac:dyDescent="0.25">
      <c r="N2233" s="6"/>
    </row>
    <row r="2234" spans="14:14" x14ac:dyDescent="0.25">
      <c r="N2234" s="6"/>
    </row>
    <row r="2235" spans="14:14" x14ac:dyDescent="0.25">
      <c r="N2235" s="6"/>
    </row>
    <row r="2236" spans="14:14" x14ac:dyDescent="0.25">
      <c r="N2236" s="6"/>
    </row>
    <row r="2237" spans="14:14" x14ac:dyDescent="0.25">
      <c r="N2237" s="6"/>
    </row>
    <row r="2238" spans="14:14" x14ac:dyDescent="0.25">
      <c r="N2238" s="6"/>
    </row>
    <row r="2239" spans="14:14" x14ac:dyDescent="0.25">
      <c r="N2239" s="6"/>
    </row>
    <row r="2240" spans="14:14" x14ac:dyDescent="0.25">
      <c r="N2240" s="6"/>
    </row>
    <row r="2241" spans="14:14" x14ac:dyDescent="0.25">
      <c r="N2241" s="6"/>
    </row>
    <row r="2242" spans="14:14" x14ac:dyDescent="0.25">
      <c r="N2242" s="6"/>
    </row>
    <row r="2243" spans="14:14" x14ac:dyDescent="0.25">
      <c r="N2243" s="6"/>
    </row>
    <row r="2244" spans="14:14" x14ac:dyDescent="0.25">
      <c r="N2244" s="6"/>
    </row>
    <row r="2245" spans="14:14" x14ac:dyDescent="0.25">
      <c r="N2245" s="6"/>
    </row>
    <row r="2246" spans="14:14" x14ac:dyDescent="0.25">
      <c r="N2246" s="6"/>
    </row>
    <row r="2247" spans="14:14" x14ac:dyDescent="0.25">
      <c r="N2247" s="6"/>
    </row>
    <row r="2248" spans="14:14" x14ac:dyDescent="0.25">
      <c r="N2248" s="6"/>
    </row>
    <row r="2249" spans="14:14" x14ac:dyDescent="0.25">
      <c r="N2249" s="6"/>
    </row>
    <row r="2250" spans="14:14" x14ac:dyDescent="0.25">
      <c r="N2250" s="6"/>
    </row>
    <row r="2251" spans="14:14" x14ac:dyDescent="0.25">
      <c r="N2251" s="6"/>
    </row>
    <row r="2252" spans="14:14" x14ac:dyDescent="0.25">
      <c r="N2252" s="6"/>
    </row>
    <row r="2253" spans="14:14" x14ac:dyDescent="0.25">
      <c r="N2253" s="6"/>
    </row>
    <row r="2254" spans="14:14" x14ac:dyDescent="0.25">
      <c r="N2254" s="6"/>
    </row>
    <row r="2255" spans="14:14" x14ac:dyDescent="0.25">
      <c r="N2255" s="6"/>
    </row>
    <row r="2256" spans="14:14" x14ac:dyDescent="0.25">
      <c r="N2256" s="6"/>
    </row>
    <row r="2257" spans="14:14" x14ac:dyDescent="0.25">
      <c r="N2257" s="6"/>
    </row>
    <row r="2258" spans="14:14" x14ac:dyDescent="0.25">
      <c r="N2258" s="6"/>
    </row>
    <row r="2259" spans="14:14" x14ac:dyDescent="0.25">
      <c r="N2259" s="6"/>
    </row>
    <row r="2260" spans="14:14" x14ac:dyDescent="0.25">
      <c r="N2260" s="6"/>
    </row>
    <row r="2261" spans="14:14" x14ac:dyDescent="0.25">
      <c r="N2261" s="6"/>
    </row>
    <row r="2262" spans="14:14" x14ac:dyDescent="0.25">
      <c r="N2262" s="6"/>
    </row>
    <row r="2263" spans="14:14" x14ac:dyDescent="0.25">
      <c r="N2263" s="6"/>
    </row>
    <row r="2264" spans="14:14" x14ac:dyDescent="0.25">
      <c r="N2264" s="6"/>
    </row>
    <row r="2265" spans="14:14" x14ac:dyDescent="0.25">
      <c r="N2265" s="6"/>
    </row>
    <row r="2266" spans="14:14" x14ac:dyDescent="0.25">
      <c r="N2266" s="6"/>
    </row>
    <row r="2267" spans="14:14" x14ac:dyDescent="0.25">
      <c r="N2267" s="6"/>
    </row>
    <row r="2268" spans="14:14" x14ac:dyDescent="0.25">
      <c r="N2268" s="6"/>
    </row>
    <row r="2269" spans="14:14" x14ac:dyDescent="0.25">
      <c r="N2269" s="6"/>
    </row>
    <row r="2270" spans="14:14" x14ac:dyDescent="0.25">
      <c r="N2270" s="6"/>
    </row>
    <row r="2271" spans="14:14" x14ac:dyDescent="0.25">
      <c r="N2271" s="6"/>
    </row>
    <row r="2272" spans="14:14" x14ac:dyDescent="0.25">
      <c r="N2272" s="6"/>
    </row>
    <row r="2273" spans="14:14" x14ac:dyDescent="0.25">
      <c r="N2273" s="6"/>
    </row>
    <row r="2274" spans="14:14" x14ac:dyDescent="0.25">
      <c r="N2274" s="6"/>
    </row>
    <row r="2275" spans="14:14" x14ac:dyDescent="0.25">
      <c r="N2275" s="6"/>
    </row>
    <row r="2276" spans="14:14" x14ac:dyDescent="0.25">
      <c r="N2276" s="6"/>
    </row>
    <row r="2277" spans="14:14" x14ac:dyDescent="0.25">
      <c r="N2277" s="6"/>
    </row>
    <row r="2278" spans="14:14" x14ac:dyDescent="0.25">
      <c r="N2278" s="6"/>
    </row>
    <row r="2279" spans="14:14" x14ac:dyDescent="0.25">
      <c r="N2279" s="6"/>
    </row>
    <row r="2280" spans="14:14" x14ac:dyDescent="0.25">
      <c r="N2280" s="6"/>
    </row>
    <row r="2281" spans="14:14" x14ac:dyDescent="0.25">
      <c r="N2281" s="6"/>
    </row>
    <row r="2282" spans="14:14" x14ac:dyDescent="0.25">
      <c r="N2282" s="6"/>
    </row>
    <row r="2283" spans="14:14" x14ac:dyDescent="0.25">
      <c r="N2283" s="6"/>
    </row>
    <row r="2284" spans="14:14" x14ac:dyDescent="0.25">
      <c r="N2284" s="6"/>
    </row>
    <row r="2285" spans="14:14" x14ac:dyDescent="0.25">
      <c r="N2285" s="6"/>
    </row>
    <row r="2286" spans="14:14" x14ac:dyDescent="0.25">
      <c r="N2286" s="6"/>
    </row>
    <row r="2287" spans="14:14" x14ac:dyDescent="0.25">
      <c r="N2287" s="6"/>
    </row>
    <row r="2288" spans="14:14" x14ac:dyDescent="0.25">
      <c r="N2288" s="6"/>
    </row>
    <row r="2289" spans="14:14" x14ac:dyDescent="0.25">
      <c r="N2289" s="6"/>
    </row>
    <row r="2290" spans="14:14" x14ac:dyDescent="0.25">
      <c r="N2290" s="6"/>
    </row>
    <row r="2291" spans="14:14" x14ac:dyDescent="0.25">
      <c r="N2291" s="6"/>
    </row>
    <row r="2292" spans="14:14" x14ac:dyDescent="0.25">
      <c r="N2292" s="6"/>
    </row>
    <row r="2293" spans="14:14" x14ac:dyDescent="0.25">
      <c r="N2293" s="6"/>
    </row>
    <row r="2294" spans="14:14" x14ac:dyDescent="0.25">
      <c r="N2294" s="6"/>
    </row>
    <row r="2295" spans="14:14" x14ac:dyDescent="0.25">
      <c r="N2295" s="6"/>
    </row>
    <row r="2296" spans="14:14" x14ac:dyDescent="0.25">
      <c r="N2296" s="6"/>
    </row>
    <row r="2297" spans="14:14" x14ac:dyDescent="0.25">
      <c r="N2297" s="6"/>
    </row>
    <row r="2298" spans="14:14" x14ac:dyDescent="0.25">
      <c r="N2298" s="6"/>
    </row>
    <row r="2299" spans="14:14" x14ac:dyDescent="0.25">
      <c r="N2299" s="6"/>
    </row>
    <row r="2300" spans="14:14" x14ac:dyDescent="0.25">
      <c r="N2300" s="6"/>
    </row>
    <row r="2301" spans="14:14" x14ac:dyDescent="0.25">
      <c r="N2301" s="6"/>
    </row>
    <row r="2302" spans="14:14" x14ac:dyDescent="0.25">
      <c r="N2302" s="6"/>
    </row>
    <row r="2303" spans="14:14" x14ac:dyDescent="0.25">
      <c r="N2303" s="6"/>
    </row>
    <row r="2304" spans="14:14" x14ac:dyDescent="0.25">
      <c r="N2304" s="6"/>
    </row>
    <row r="2305" spans="14:14" x14ac:dyDescent="0.25">
      <c r="N2305" s="6"/>
    </row>
    <row r="2306" spans="14:14" x14ac:dyDescent="0.25">
      <c r="N2306" s="6"/>
    </row>
    <row r="2307" spans="14:14" x14ac:dyDescent="0.25">
      <c r="N2307" s="6"/>
    </row>
    <row r="2308" spans="14:14" x14ac:dyDescent="0.25">
      <c r="N2308" s="6"/>
    </row>
    <row r="2309" spans="14:14" x14ac:dyDescent="0.25">
      <c r="N2309" s="6"/>
    </row>
    <row r="2310" spans="14:14" x14ac:dyDescent="0.25">
      <c r="N2310" s="6"/>
    </row>
    <row r="2311" spans="14:14" x14ac:dyDescent="0.25">
      <c r="N2311" s="6"/>
    </row>
    <row r="2312" spans="14:14" x14ac:dyDescent="0.25">
      <c r="N2312" s="6"/>
    </row>
    <row r="2313" spans="14:14" x14ac:dyDescent="0.25">
      <c r="N2313" s="6"/>
    </row>
    <row r="2314" spans="14:14" x14ac:dyDescent="0.25">
      <c r="N2314" s="6"/>
    </row>
    <row r="2315" spans="14:14" x14ac:dyDescent="0.25">
      <c r="N2315" s="6"/>
    </row>
    <row r="2316" spans="14:14" x14ac:dyDescent="0.25">
      <c r="N2316" s="6"/>
    </row>
    <row r="2317" spans="14:14" x14ac:dyDescent="0.25">
      <c r="N2317" s="6"/>
    </row>
    <row r="2318" spans="14:14" x14ac:dyDescent="0.25">
      <c r="N2318" s="6"/>
    </row>
    <row r="2319" spans="14:14" x14ac:dyDescent="0.25">
      <c r="N2319" s="6"/>
    </row>
    <row r="2320" spans="14:14" x14ac:dyDescent="0.25">
      <c r="N2320" s="6"/>
    </row>
    <row r="2321" spans="14:14" x14ac:dyDescent="0.25">
      <c r="N2321" s="6"/>
    </row>
    <row r="2322" spans="14:14" x14ac:dyDescent="0.25">
      <c r="N2322" s="6"/>
    </row>
    <row r="2323" spans="14:14" x14ac:dyDescent="0.25">
      <c r="N2323" s="6"/>
    </row>
    <row r="2324" spans="14:14" x14ac:dyDescent="0.25">
      <c r="N2324" s="6"/>
    </row>
    <row r="2325" spans="14:14" x14ac:dyDescent="0.25">
      <c r="N2325" s="6"/>
    </row>
    <row r="2326" spans="14:14" x14ac:dyDescent="0.25">
      <c r="N2326" s="6"/>
    </row>
    <row r="2327" spans="14:14" x14ac:dyDescent="0.25">
      <c r="N2327" s="6"/>
    </row>
    <row r="2328" spans="14:14" x14ac:dyDescent="0.25">
      <c r="N2328" s="6"/>
    </row>
    <row r="2329" spans="14:14" x14ac:dyDescent="0.25">
      <c r="N2329" s="6"/>
    </row>
    <row r="2330" spans="14:14" x14ac:dyDescent="0.25">
      <c r="N2330" s="6"/>
    </row>
    <row r="2331" spans="14:14" x14ac:dyDescent="0.25">
      <c r="N2331" s="6"/>
    </row>
    <row r="2332" spans="14:14" x14ac:dyDescent="0.25">
      <c r="N2332" s="6"/>
    </row>
    <row r="2333" spans="14:14" x14ac:dyDescent="0.25">
      <c r="N2333" s="6"/>
    </row>
    <row r="2334" spans="14:14" x14ac:dyDescent="0.25">
      <c r="N2334" s="6"/>
    </row>
    <row r="2335" spans="14:14" x14ac:dyDescent="0.25">
      <c r="N2335" s="6"/>
    </row>
    <row r="2336" spans="14:14" x14ac:dyDescent="0.25">
      <c r="N2336" s="6"/>
    </row>
    <row r="2337" spans="14:14" x14ac:dyDescent="0.25">
      <c r="N2337" s="6"/>
    </row>
    <row r="2338" spans="14:14" x14ac:dyDescent="0.25">
      <c r="N2338" s="6"/>
    </row>
    <row r="2339" spans="14:14" x14ac:dyDescent="0.25">
      <c r="N2339" s="6"/>
    </row>
    <row r="2340" spans="14:14" x14ac:dyDescent="0.25">
      <c r="N2340" s="6"/>
    </row>
    <row r="2341" spans="14:14" x14ac:dyDescent="0.25">
      <c r="N2341" s="6"/>
    </row>
    <row r="2342" spans="14:14" x14ac:dyDescent="0.25">
      <c r="N2342" s="6"/>
    </row>
    <row r="2343" spans="14:14" x14ac:dyDescent="0.25">
      <c r="N2343" s="6"/>
    </row>
    <row r="2344" spans="14:14" x14ac:dyDescent="0.25">
      <c r="N2344" s="6"/>
    </row>
    <row r="2345" spans="14:14" x14ac:dyDescent="0.25">
      <c r="N2345" s="6"/>
    </row>
    <row r="2346" spans="14:14" x14ac:dyDescent="0.25">
      <c r="N2346" s="6"/>
    </row>
    <row r="2347" spans="14:14" x14ac:dyDescent="0.25">
      <c r="N2347" s="6"/>
    </row>
    <row r="2348" spans="14:14" x14ac:dyDescent="0.25">
      <c r="N2348" s="6"/>
    </row>
    <row r="2349" spans="14:14" x14ac:dyDescent="0.25">
      <c r="N2349" s="6"/>
    </row>
    <row r="2350" spans="14:14" x14ac:dyDescent="0.25">
      <c r="N2350" s="6"/>
    </row>
    <row r="2351" spans="14:14" x14ac:dyDescent="0.25">
      <c r="N2351" s="6"/>
    </row>
    <row r="2352" spans="14:14" x14ac:dyDescent="0.25">
      <c r="N2352" s="6"/>
    </row>
    <row r="2353" spans="14:14" x14ac:dyDescent="0.25">
      <c r="N2353" s="6"/>
    </row>
    <row r="2354" spans="14:14" x14ac:dyDescent="0.25">
      <c r="N2354" s="6"/>
    </row>
    <row r="2355" spans="14:14" x14ac:dyDescent="0.25">
      <c r="N2355" s="6"/>
    </row>
    <row r="2356" spans="14:14" x14ac:dyDescent="0.25">
      <c r="N2356" s="6"/>
    </row>
    <row r="2357" spans="14:14" x14ac:dyDescent="0.25">
      <c r="N2357" s="6"/>
    </row>
    <row r="2358" spans="14:14" x14ac:dyDescent="0.25">
      <c r="N2358" s="6"/>
    </row>
    <row r="2359" spans="14:14" x14ac:dyDescent="0.25">
      <c r="N2359" s="6"/>
    </row>
    <row r="2360" spans="14:14" x14ac:dyDescent="0.25">
      <c r="N2360" s="6"/>
    </row>
    <row r="2361" spans="14:14" x14ac:dyDescent="0.25">
      <c r="N2361" s="6"/>
    </row>
    <row r="2362" spans="14:14" x14ac:dyDescent="0.25">
      <c r="N2362" s="6"/>
    </row>
    <row r="2363" spans="14:14" x14ac:dyDescent="0.25">
      <c r="N2363" s="6"/>
    </row>
    <row r="2364" spans="14:14" x14ac:dyDescent="0.25">
      <c r="N2364" s="6"/>
    </row>
    <row r="2365" spans="14:14" x14ac:dyDescent="0.25">
      <c r="N2365" s="6"/>
    </row>
    <row r="2366" spans="14:14" x14ac:dyDescent="0.25">
      <c r="N2366" s="6"/>
    </row>
    <row r="2367" spans="14:14" x14ac:dyDescent="0.25">
      <c r="N2367" s="6"/>
    </row>
    <row r="2368" spans="14:14" x14ac:dyDescent="0.25">
      <c r="N2368" s="6"/>
    </row>
    <row r="2369" spans="14:14" x14ac:dyDescent="0.25">
      <c r="N2369" s="6"/>
    </row>
    <row r="2370" spans="14:14" x14ac:dyDescent="0.25">
      <c r="N2370" s="6"/>
    </row>
    <row r="2371" spans="14:14" x14ac:dyDescent="0.25">
      <c r="N2371" s="6"/>
    </row>
    <row r="2372" spans="14:14" x14ac:dyDescent="0.25">
      <c r="N2372" s="6"/>
    </row>
    <row r="2373" spans="14:14" x14ac:dyDescent="0.25">
      <c r="N2373" s="6"/>
    </row>
    <row r="2374" spans="14:14" x14ac:dyDescent="0.25">
      <c r="N2374" s="6"/>
    </row>
    <row r="2375" spans="14:14" x14ac:dyDescent="0.25">
      <c r="N2375" s="6"/>
    </row>
    <row r="2376" spans="14:14" x14ac:dyDescent="0.25">
      <c r="N2376" s="6"/>
    </row>
    <row r="2377" spans="14:14" x14ac:dyDescent="0.25">
      <c r="N2377" s="6"/>
    </row>
    <row r="2378" spans="14:14" x14ac:dyDescent="0.25">
      <c r="N2378" s="6"/>
    </row>
    <row r="2379" spans="14:14" x14ac:dyDescent="0.25">
      <c r="N2379" s="6"/>
    </row>
    <row r="2380" spans="14:14" x14ac:dyDescent="0.25">
      <c r="N2380" s="6"/>
    </row>
    <row r="2381" spans="14:14" x14ac:dyDescent="0.25">
      <c r="N2381" s="6"/>
    </row>
    <row r="2382" spans="14:14" x14ac:dyDescent="0.25">
      <c r="N2382" s="6"/>
    </row>
    <row r="2383" spans="14:14" x14ac:dyDescent="0.25">
      <c r="N2383" s="6"/>
    </row>
    <row r="2384" spans="14:14" x14ac:dyDescent="0.25">
      <c r="N2384" s="6"/>
    </row>
    <row r="2385" spans="14:14" x14ac:dyDescent="0.25">
      <c r="N2385" s="6"/>
    </row>
    <row r="2386" spans="14:14" x14ac:dyDescent="0.25">
      <c r="N2386" s="6"/>
    </row>
    <row r="2387" spans="14:14" x14ac:dyDescent="0.25">
      <c r="N2387" s="6"/>
    </row>
    <row r="2388" spans="14:14" x14ac:dyDescent="0.25">
      <c r="N2388" s="6"/>
    </row>
    <row r="2389" spans="14:14" x14ac:dyDescent="0.25">
      <c r="N2389" s="6"/>
    </row>
    <row r="2390" spans="14:14" x14ac:dyDescent="0.25">
      <c r="N2390" s="6"/>
    </row>
    <row r="2391" spans="14:14" x14ac:dyDescent="0.25">
      <c r="N2391" s="6"/>
    </row>
    <row r="2392" spans="14:14" x14ac:dyDescent="0.25">
      <c r="N2392" s="6"/>
    </row>
    <row r="2393" spans="14:14" x14ac:dyDescent="0.25">
      <c r="N2393" s="6"/>
    </row>
    <row r="2394" spans="14:14" x14ac:dyDescent="0.25">
      <c r="N2394" s="6"/>
    </row>
    <row r="2395" spans="14:14" x14ac:dyDescent="0.25">
      <c r="N2395" s="6"/>
    </row>
    <row r="2396" spans="14:14" x14ac:dyDescent="0.25">
      <c r="N2396" s="6"/>
    </row>
    <row r="2397" spans="14:14" x14ac:dyDescent="0.25">
      <c r="N2397" s="6"/>
    </row>
    <row r="2398" spans="14:14" x14ac:dyDescent="0.25">
      <c r="N2398" s="6"/>
    </row>
    <row r="2399" spans="14:14" x14ac:dyDescent="0.25">
      <c r="N2399" s="6"/>
    </row>
    <row r="2400" spans="14:14" x14ac:dyDescent="0.25">
      <c r="N2400" s="6"/>
    </row>
    <row r="2401" spans="14:14" x14ac:dyDescent="0.25">
      <c r="N2401" s="6"/>
    </row>
    <row r="2402" spans="14:14" x14ac:dyDescent="0.25">
      <c r="N2402" s="6"/>
    </row>
    <row r="2403" spans="14:14" x14ac:dyDescent="0.25">
      <c r="N2403" s="6"/>
    </row>
    <row r="2404" spans="14:14" x14ac:dyDescent="0.25">
      <c r="N2404" s="6"/>
    </row>
    <row r="2405" spans="14:14" x14ac:dyDescent="0.25">
      <c r="N2405" s="6"/>
    </row>
    <row r="2406" spans="14:14" x14ac:dyDescent="0.25">
      <c r="N2406" s="6"/>
    </row>
    <row r="2407" spans="14:14" x14ac:dyDescent="0.25">
      <c r="N2407" s="6"/>
    </row>
    <row r="2408" spans="14:14" x14ac:dyDescent="0.25">
      <c r="N2408" s="6"/>
    </row>
    <row r="2409" spans="14:14" x14ac:dyDescent="0.25">
      <c r="N2409" s="6"/>
    </row>
    <row r="2410" spans="14:14" x14ac:dyDescent="0.25">
      <c r="N2410" s="6"/>
    </row>
    <row r="2411" spans="14:14" x14ac:dyDescent="0.25">
      <c r="N2411" s="6"/>
    </row>
    <row r="2412" spans="14:14" x14ac:dyDescent="0.25">
      <c r="N2412" s="6"/>
    </row>
    <row r="2413" spans="14:14" x14ac:dyDescent="0.25">
      <c r="N2413" s="6"/>
    </row>
    <row r="2414" spans="14:14" x14ac:dyDescent="0.25">
      <c r="N2414" s="6"/>
    </row>
    <row r="2415" spans="14:14" x14ac:dyDescent="0.25">
      <c r="N2415" s="6"/>
    </row>
    <row r="2416" spans="14:14" x14ac:dyDescent="0.25">
      <c r="N2416" s="6"/>
    </row>
    <row r="2417" spans="14:14" x14ac:dyDescent="0.25">
      <c r="N2417" s="6"/>
    </row>
    <row r="2418" spans="14:14" x14ac:dyDescent="0.25">
      <c r="N2418" s="6"/>
    </row>
    <row r="2419" spans="14:14" x14ac:dyDescent="0.25">
      <c r="N2419" s="6"/>
    </row>
    <row r="2420" spans="14:14" x14ac:dyDescent="0.25">
      <c r="N2420" s="6"/>
    </row>
    <row r="2421" spans="14:14" x14ac:dyDescent="0.25">
      <c r="N2421" s="6"/>
    </row>
    <row r="2422" spans="14:14" x14ac:dyDescent="0.25">
      <c r="N2422" s="6"/>
    </row>
    <row r="2423" spans="14:14" x14ac:dyDescent="0.25">
      <c r="N2423" s="6"/>
    </row>
    <row r="2424" spans="14:14" x14ac:dyDescent="0.25">
      <c r="N2424" s="6"/>
    </row>
    <row r="2425" spans="14:14" x14ac:dyDescent="0.25">
      <c r="N2425" s="6"/>
    </row>
    <row r="2426" spans="14:14" x14ac:dyDescent="0.25">
      <c r="N2426" s="6"/>
    </row>
    <row r="2427" spans="14:14" x14ac:dyDescent="0.25">
      <c r="N2427" s="6"/>
    </row>
    <row r="2428" spans="14:14" x14ac:dyDescent="0.25">
      <c r="N2428" s="6"/>
    </row>
    <row r="2429" spans="14:14" x14ac:dyDescent="0.25">
      <c r="N2429" s="6"/>
    </row>
    <row r="2430" spans="14:14" x14ac:dyDescent="0.25">
      <c r="N2430" s="6"/>
    </row>
    <row r="2431" spans="14:14" x14ac:dyDescent="0.25">
      <c r="N2431" s="6"/>
    </row>
    <row r="2432" spans="14:14" x14ac:dyDescent="0.25">
      <c r="N2432" s="6"/>
    </row>
    <row r="2433" spans="14:14" x14ac:dyDescent="0.25">
      <c r="N2433" s="6"/>
    </row>
    <row r="2434" spans="14:14" x14ac:dyDescent="0.25">
      <c r="N2434" s="6"/>
    </row>
    <row r="2435" spans="14:14" x14ac:dyDescent="0.25">
      <c r="N2435" s="6"/>
    </row>
    <row r="2436" spans="14:14" x14ac:dyDescent="0.25">
      <c r="N2436" s="6"/>
    </row>
    <row r="2437" spans="14:14" x14ac:dyDescent="0.25">
      <c r="N2437" s="6"/>
    </row>
    <row r="2438" spans="14:14" x14ac:dyDescent="0.25">
      <c r="N2438" s="6"/>
    </row>
    <row r="2439" spans="14:14" x14ac:dyDescent="0.25">
      <c r="N2439" s="6"/>
    </row>
    <row r="2440" spans="14:14" x14ac:dyDescent="0.25">
      <c r="N2440" s="6"/>
    </row>
    <row r="2441" spans="14:14" x14ac:dyDescent="0.25">
      <c r="N2441" s="6"/>
    </row>
    <row r="2442" spans="14:14" x14ac:dyDescent="0.25">
      <c r="N2442" s="6"/>
    </row>
    <row r="2443" spans="14:14" x14ac:dyDescent="0.25">
      <c r="N2443" s="6"/>
    </row>
    <row r="2444" spans="14:14" x14ac:dyDescent="0.25">
      <c r="N2444" s="6"/>
    </row>
    <row r="2445" spans="14:14" x14ac:dyDescent="0.25">
      <c r="N2445" s="6"/>
    </row>
    <row r="2446" spans="14:14" x14ac:dyDescent="0.25">
      <c r="N2446" s="6"/>
    </row>
    <row r="2447" spans="14:14" x14ac:dyDescent="0.25">
      <c r="N2447" s="6"/>
    </row>
    <row r="2448" spans="14:14" x14ac:dyDescent="0.25">
      <c r="N2448" s="6"/>
    </row>
    <row r="2449" spans="14:14" x14ac:dyDescent="0.25">
      <c r="N2449" s="6"/>
    </row>
    <row r="2450" spans="14:14" x14ac:dyDescent="0.25">
      <c r="N2450" s="6"/>
    </row>
    <row r="2451" spans="14:14" x14ac:dyDescent="0.25">
      <c r="N2451" s="6"/>
    </row>
    <row r="2452" spans="14:14" x14ac:dyDescent="0.25">
      <c r="N2452" s="6"/>
    </row>
    <row r="2453" spans="14:14" x14ac:dyDescent="0.25">
      <c r="N2453" s="6"/>
    </row>
    <row r="2454" spans="14:14" x14ac:dyDescent="0.25">
      <c r="N2454" s="6"/>
    </row>
    <row r="2455" spans="14:14" x14ac:dyDescent="0.25">
      <c r="N2455" s="6"/>
    </row>
    <row r="2456" spans="14:14" x14ac:dyDescent="0.25">
      <c r="N2456" s="6"/>
    </row>
    <row r="2457" spans="14:14" x14ac:dyDescent="0.25">
      <c r="N2457" s="6"/>
    </row>
    <row r="2458" spans="14:14" x14ac:dyDescent="0.25">
      <c r="N2458" s="6"/>
    </row>
    <row r="2459" spans="14:14" x14ac:dyDescent="0.25">
      <c r="N2459" s="6"/>
    </row>
    <row r="2460" spans="14:14" x14ac:dyDescent="0.25">
      <c r="N2460" s="6"/>
    </row>
    <row r="2461" spans="14:14" x14ac:dyDescent="0.25">
      <c r="N2461" s="6"/>
    </row>
    <row r="2462" spans="14:14" x14ac:dyDescent="0.25">
      <c r="N2462" s="6"/>
    </row>
    <row r="2463" spans="14:14" x14ac:dyDescent="0.25">
      <c r="N2463" s="6"/>
    </row>
    <row r="2464" spans="14:14" x14ac:dyDescent="0.25">
      <c r="N2464" s="6"/>
    </row>
    <row r="2465" spans="14:14" x14ac:dyDescent="0.25">
      <c r="N2465" s="6"/>
    </row>
    <row r="2466" spans="14:14" x14ac:dyDescent="0.25">
      <c r="N2466" s="6"/>
    </row>
    <row r="2467" spans="14:14" x14ac:dyDescent="0.25">
      <c r="N2467" s="6"/>
    </row>
    <row r="2468" spans="14:14" x14ac:dyDescent="0.25">
      <c r="N2468" s="6"/>
    </row>
    <row r="2469" spans="14:14" x14ac:dyDescent="0.25">
      <c r="N2469" s="6"/>
    </row>
    <row r="2470" spans="14:14" x14ac:dyDescent="0.25">
      <c r="N2470" s="6"/>
    </row>
    <row r="2471" spans="14:14" x14ac:dyDescent="0.25">
      <c r="N2471" s="6"/>
    </row>
    <row r="2472" spans="14:14" x14ac:dyDescent="0.25">
      <c r="N2472" s="6"/>
    </row>
    <row r="2473" spans="14:14" x14ac:dyDescent="0.25">
      <c r="N2473" s="6"/>
    </row>
    <row r="2474" spans="14:14" x14ac:dyDescent="0.25">
      <c r="N2474" s="6"/>
    </row>
    <row r="2475" spans="14:14" x14ac:dyDescent="0.25">
      <c r="N2475" s="6"/>
    </row>
    <row r="2476" spans="14:14" x14ac:dyDescent="0.25">
      <c r="N2476" s="6"/>
    </row>
  </sheetData>
  <sheetProtection algorithmName="SHA-512" hashValue="Nchj8reKw311YFQb6bAWdJprpFZatvZZgSFbPJkX1wxYm/7SGW7aYaJejdYNEQnL15EW6BKoieHzcXadu44nYg==" saltValue="LzvblJEhjAXq97Pyp/Rgaw==" spinCount="100000" sheet="1" objects="1" scenarios="1" autoFilter="0"/>
  <autoFilter ref="H3:H1648"/>
  <sortState ref="Y4:Z161">
    <sortCondition ref="Z4:Z161"/>
  </sortState>
  <mergeCells count="1">
    <mergeCell ref="G3:H3"/>
  </mergeCell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XFC69"/>
  <sheetViews>
    <sheetView topLeftCell="C1" workbookViewId="0">
      <pane ySplit="3" topLeftCell="A4" activePane="bottomLeft" state="frozen"/>
      <selection activeCell="C1" sqref="C1"/>
      <selection pane="bottomLeft" activeCell="C4" sqref="C4"/>
    </sheetView>
  </sheetViews>
  <sheetFormatPr defaultRowHeight="15" outlineLevelCol="1" x14ac:dyDescent="0.25"/>
  <cols>
    <col min="1" max="1" width="9.140625" customWidth="1" outlineLevel="1"/>
    <col min="2" max="2" width="41" customWidth="1" outlineLevel="1"/>
    <col min="3" max="3" width="14.42578125" style="3" customWidth="1"/>
    <col min="4" max="4" width="10.140625" customWidth="1"/>
    <col min="5" max="5" width="15.5703125" customWidth="1"/>
    <col min="6" max="6" width="4.85546875" customWidth="1"/>
    <col min="9" max="53" width="4.5703125" customWidth="1"/>
  </cols>
  <sheetData>
    <row r="1" spans="1:16383" x14ac:dyDescent="0.25">
      <c r="A1" t="s">
        <v>354</v>
      </c>
      <c r="B1" t="s">
        <v>1</v>
      </c>
      <c r="C1" s="4" t="str">
        <f>A1</f>
        <v>4* klasse</v>
      </c>
      <c r="D1" s="5"/>
      <c r="E1" s="5"/>
      <c r="F1" s="5"/>
      <c r="G1" s="5"/>
      <c r="H1" s="11" t="s">
        <v>98</v>
      </c>
      <c r="I1" s="11" t="s">
        <v>97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16383" ht="72.75" customHeight="1" x14ac:dyDescent="0.25">
      <c r="A2" s="9"/>
      <c r="B2" s="1" t="s">
        <v>180</v>
      </c>
      <c r="C2" s="4"/>
      <c r="D2" s="5"/>
      <c r="E2" s="5"/>
      <c r="F2" s="5"/>
      <c r="G2" s="5"/>
      <c r="H2" s="11"/>
      <c r="I2" s="12" t="str">
        <f>VLOOKUP(I3,'2e ronde'!$P$4:$S$502,4,FALSE)</f>
        <v>TNT 3 - RKV 5</v>
      </c>
      <c r="J2" s="12" t="str">
        <f>VLOOKUP(J3,'2e ronde'!$P$4:$S$502,4,FALSE)</f>
        <v>RKV 4 - KNRS 4</v>
      </c>
      <c r="K2" s="12" t="str">
        <f>VLOOKUP(K3,'2e ronde'!$P$4:$S$502,4,FALSE)</f>
        <v>MOKKA 3 - MOKKA 4</v>
      </c>
      <c r="L2" s="12" t="str">
        <f>VLOOKUP(L3,'2e ronde'!$P$4:$S$502,4,FALSE)</f>
        <v>TNT 3 - GEKKO 4</v>
      </c>
      <c r="M2" s="12" t="str">
        <f>VLOOKUP(M3,'2e ronde'!$P$4:$S$502,4,FALSE)</f>
        <v>RKV 5 - KNRS 4</v>
      </c>
      <c r="N2" s="12" t="str">
        <f>VLOOKUP(N3,'2e ronde'!$P$4:$S$502,4,FALSE)</f>
        <v>BKK - GEKKO 5</v>
      </c>
      <c r="O2" s="12" t="str">
        <f>VLOOKUP(O3,'2e ronde'!$P$4:$S$502,4,FALSE)</f>
        <v>RKV 4 - MOKKA 4</v>
      </c>
      <c r="P2" s="12" t="str">
        <f>VLOOKUP(P3,'2e ronde'!$P$4:$S$502,4,FALSE)</f>
        <v>MOKKA 3 - GEKKO 4</v>
      </c>
      <c r="Q2" s="12" t="str">
        <f>VLOOKUP(Q3,'2e ronde'!$P$4:$S$502,4,FALSE)</f>
        <v>TNT 3 - GEKKO 5</v>
      </c>
      <c r="R2" s="12" t="str">
        <f>VLOOKUP(R3,'2e ronde'!$P$4:$S$502,4,FALSE)</f>
        <v>BKK - MOKKA 4</v>
      </c>
      <c r="S2" s="12" t="str">
        <f>VLOOKUP(S3,'2e ronde'!$P$4:$S$502,4,FALSE)</f>
        <v>RKV 4 - GEKKO 4</v>
      </c>
      <c r="T2" s="12" t="str">
        <f>VLOOKUP(T3,'2e ronde'!$P$4:$S$502,4,FALSE)</f>
        <v>MOKKA 3 - RKV 5</v>
      </c>
      <c r="U2" s="12" t="str">
        <f>VLOOKUP(U3,'2e ronde'!$P$4:$S$502,4,FALSE)</f>
        <v>BKK - KNRS 4</v>
      </c>
      <c r="V2" s="12" t="str">
        <f>VLOOKUP(V3,'2e ronde'!$P$4:$S$502,4,FALSE)</f>
        <v>RKV 4 - GEKKO 5</v>
      </c>
      <c r="W2" s="12" t="str">
        <f>VLOOKUP(W3,'2e ronde'!$P$4:$S$502,4,FALSE)</f>
        <v>MOKKA 3 - TNT 3</v>
      </c>
      <c r="X2" s="12" t="str">
        <f>VLOOKUP(X3,'2e ronde'!$P$4:$S$502,4,FALSE)</f>
        <v>KNRS 4 - MOKKA 4</v>
      </c>
      <c r="Y2" s="12" t="str">
        <f>VLOOKUP(Y3,'2e ronde'!$P$4:$S$502,4,FALSE)</f>
        <v>GEKKO 4 - GEKKO 5</v>
      </c>
      <c r="Z2" s="12" t="str">
        <f>VLOOKUP(Z3,'2e ronde'!$P$4:$S$502,4,FALSE)</f>
        <v>BKK - RKV 5</v>
      </c>
      <c r="AA2" s="12" t="str">
        <f>VLOOKUP(AA3,'2e ronde'!$P$4:$S$502,4,FALSE)</f>
        <v>BKK - GEKKO 4</v>
      </c>
      <c r="AB2" s="12" t="str">
        <f>VLOOKUP(AB3,'2e ronde'!$P$4:$S$502,4,FALSE)</f>
        <v>TNT 3 - MOKKA 4</v>
      </c>
      <c r="AC2" s="12" t="str">
        <f>VLOOKUP(AC3,'2e ronde'!$P$4:$S$502,4,FALSE)</f>
        <v>RKV 4 - RKV 5</v>
      </c>
      <c r="AD2" s="12" t="str">
        <f>VLOOKUP(AD3,'2e ronde'!$P$4:$S$502,4,FALSE)</f>
        <v>MOKKA 3 - KNRS 4</v>
      </c>
      <c r="AE2" s="12" t="str">
        <f>VLOOKUP(AE3,'2e ronde'!$P$4:$S$502,4,FALSE)</f>
        <v>MOKKA 4 - GEKKO 5</v>
      </c>
      <c r="AF2" s="12" t="str">
        <f>VLOOKUP(AF3,'2e ronde'!$P$4:$S$502,4,FALSE)</f>
        <v>RKV 5 - GEKKO 4</v>
      </c>
      <c r="AG2" s="12" t="str">
        <f>VLOOKUP(AG3,'2e ronde'!$P$4:$S$502,4,FALSE)</f>
        <v>TNT 3 - KNRS 4</v>
      </c>
      <c r="AH2" s="12" t="str">
        <f>VLOOKUP(AH3,'2e ronde'!$P$4:$S$502,4,FALSE)</f>
        <v>MOKKA 3 - GEKKO 5</v>
      </c>
      <c r="AI2" s="12" t="str">
        <f>VLOOKUP(AI3,'2e ronde'!$P$4:$S$502,4,FALSE)</f>
        <v>RKV 4 - BKK</v>
      </c>
      <c r="AJ2" s="12" t="str">
        <f>VLOOKUP(AJ3,'2e ronde'!$P$4:$S$502,4,FALSE)</f>
        <v>KNRS 4 - GEKKO 4</v>
      </c>
      <c r="AK2" s="12" t="str">
        <f>VLOOKUP(AK3,'2e ronde'!$P$4:$S$502,4,FALSE)</f>
        <v>RKV 5 - MOKKA 4</v>
      </c>
      <c r="AL2" s="12" t="str">
        <f>VLOOKUP(AL3,'2e ronde'!$P$4:$S$502,4,FALSE)</f>
        <v>MOKKA 3 - BKK</v>
      </c>
      <c r="AM2" s="12" t="str">
        <f>VLOOKUP(AM3,'2e ronde'!$P$4:$S$502,4,FALSE)</f>
        <v>KNRS 4 - GEKKO 5</v>
      </c>
      <c r="AN2" s="12" t="str">
        <f>VLOOKUP(AN3,'2e ronde'!$P$4:$S$502,4,FALSE)</f>
        <v>RKV 4 - TNT 3</v>
      </c>
      <c r="AO2" s="12" t="str">
        <f>VLOOKUP(AO3,'2e ronde'!$P$4:$S$502,4,FALSE)</f>
        <v>MOKKA 4 - GEKKO 4</v>
      </c>
      <c r="AP2" s="12" t="str">
        <f>VLOOKUP(AP3,'2e ronde'!$P$4:$S$502,4,FALSE)</f>
        <v>RKV 5 - GEKKO 5</v>
      </c>
      <c r="AQ2" s="12" t="str">
        <f>VLOOKUP(AQ3,'2e ronde'!$P$4:$S$502,4,FALSE)</f>
        <v>TNT 3 - BKK</v>
      </c>
      <c r="AR2" s="12" t="str">
        <f>VLOOKUP(AR3,'2e ronde'!$P$4:$S$502,4,FALSE)</f>
        <v>RKV 4 - MOKKA 3</v>
      </c>
      <c r="AS2" s="5"/>
      <c r="AT2" s="5"/>
      <c r="AU2" s="5"/>
      <c r="AV2" s="5"/>
      <c r="AW2" s="5"/>
      <c r="AX2" s="5"/>
      <c r="AY2" s="5"/>
      <c r="AZ2" s="5"/>
      <c r="BA2" s="5"/>
    </row>
    <row r="3" spans="1:16383" s="5" customFormat="1" x14ac:dyDescent="0.25">
      <c r="A3" s="9"/>
      <c r="B3" s="9" t="s">
        <v>2</v>
      </c>
      <c r="C3" s="4" t="s">
        <v>15</v>
      </c>
      <c r="D3" s="5" t="s">
        <v>16</v>
      </c>
      <c r="E3" s="5" t="s">
        <v>177</v>
      </c>
      <c r="F3" s="5" t="s">
        <v>178</v>
      </c>
      <c r="G3" s="5" t="s">
        <v>179</v>
      </c>
      <c r="H3" s="5" t="s">
        <v>17</v>
      </c>
      <c r="I3" s="5">
        <v>203</v>
      </c>
      <c r="J3" s="5">
        <v>208</v>
      </c>
      <c r="K3" s="5">
        <v>213</v>
      </c>
      <c r="L3" s="5">
        <v>218</v>
      </c>
      <c r="M3" s="5">
        <v>222</v>
      </c>
      <c r="N3" s="5">
        <v>223</v>
      </c>
      <c r="O3" s="5">
        <v>228</v>
      </c>
      <c r="P3" s="5">
        <v>233</v>
      </c>
      <c r="Q3" s="5">
        <v>237</v>
      </c>
      <c r="R3" s="5">
        <v>243</v>
      </c>
      <c r="S3" s="5">
        <v>248</v>
      </c>
      <c r="T3" s="5">
        <v>253</v>
      </c>
      <c r="U3" s="5">
        <v>258</v>
      </c>
      <c r="V3" s="5">
        <v>262</v>
      </c>
      <c r="W3" s="5">
        <v>268</v>
      </c>
      <c r="X3" s="5">
        <v>273</v>
      </c>
      <c r="Y3" s="5">
        <v>277</v>
      </c>
      <c r="Z3" s="5">
        <v>278</v>
      </c>
      <c r="AA3" s="5">
        <v>303</v>
      </c>
      <c r="AB3" s="5">
        <v>306</v>
      </c>
      <c r="AC3" s="5">
        <v>307</v>
      </c>
      <c r="AD3" s="5">
        <v>311</v>
      </c>
      <c r="AE3" s="5">
        <v>315</v>
      </c>
      <c r="AF3" s="5">
        <v>319</v>
      </c>
      <c r="AG3" s="5">
        <v>323</v>
      </c>
      <c r="AH3" s="5">
        <v>325</v>
      </c>
      <c r="AI3" s="5">
        <v>326</v>
      </c>
      <c r="AJ3" s="5">
        <v>331</v>
      </c>
      <c r="AK3" s="5">
        <v>335</v>
      </c>
      <c r="AL3" s="5">
        <v>339</v>
      </c>
      <c r="AM3" s="5">
        <v>342</v>
      </c>
      <c r="AN3" s="5">
        <v>343</v>
      </c>
      <c r="AO3" s="5">
        <v>347</v>
      </c>
      <c r="AP3" s="5">
        <v>351</v>
      </c>
      <c r="AQ3" s="5">
        <v>355</v>
      </c>
      <c r="AR3" s="5">
        <v>357</v>
      </c>
    </row>
    <row r="4" spans="1:16383" s="5" customFormat="1" x14ac:dyDescent="0.25">
      <c r="A4">
        <v>203</v>
      </c>
      <c r="B4" s="1" t="str">
        <f t="shared" ref="B4:B39" si="0">CONCATENATE(",SUM(IF(wedstrijd_id=",A4,",1,0)) AS '",A4,"'")</f>
        <v>,SUM(IF(wedstrijd_id=203,1,0)) AS '203'</v>
      </c>
      <c r="C4" s="3">
        <v>100010</v>
      </c>
      <c r="D4" t="s">
        <v>262</v>
      </c>
      <c r="E4" t="s">
        <v>263</v>
      </c>
      <c r="F4">
        <v>18</v>
      </c>
      <c r="G4" t="s">
        <v>321</v>
      </c>
      <c r="H4">
        <v>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>
        <v>208</v>
      </c>
      <c r="B5" s="1" t="str">
        <f t="shared" si="0"/>
        <v>,SUM(IF(wedstrijd_id=208,1,0)) AS '208'</v>
      </c>
      <c r="C5" s="3">
        <v>100075</v>
      </c>
      <c r="E5" t="s">
        <v>293</v>
      </c>
      <c r="F5">
        <v>100</v>
      </c>
      <c r="G5" t="s">
        <v>254</v>
      </c>
      <c r="H5">
        <v>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16383" x14ac:dyDescent="0.25">
      <c r="A6">
        <v>213</v>
      </c>
      <c r="B6" s="1" t="str">
        <f t="shared" si="0"/>
        <v>,SUM(IF(wedstrijd_id=213,1,0)) AS '213'</v>
      </c>
      <c r="C6" s="3">
        <v>100088</v>
      </c>
      <c r="E6" t="s">
        <v>293</v>
      </c>
      <c r="F6">
        <v>100</v>
      </c>
      <c r="G6" t="s">
        <v>329</v>
      </c>
      <c r="H6">
        <v>3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16383" x14ac:dyDescent="0.25">
      <c r="A7">
        <v>218</v>
      </c>
      <c r="B7" s="1" t="str">
        <f t="shared" si="0"/>
        <v>,SUM(IF(wedstrijd_id=218,1,0)) AS '218'</v>
      </c>
      <c r="C7" s="3">
        <v>100093</v>
      </c>
      <c r="E7" t="s">
        <v>293</v>
      </c>
      <c r="F7">
        <v>100</v>
      </c>
      <c r="G7" t="s">
        <v>257</v>
      </c>
      <c r="H7">
        <v>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16383" x14ac:dyDescent="0.25">
      <c r="A8">
        <v>222</v>
      </c>
      <c r="B8" s="1" t="str">
        <f t="shared" si="0"/>
        <v>,SUM(IF(wedstrijd_id=222,1,0)) AS '222'</v>
      </c>
      <c r="C8" s="3">
        <v>100099</v>
      </c>
      <c r="E8" t="s">
        <v>293</v>
      </c>
      <c r="F8">
        <v>100</v>
      </c>
      <c r="G8" t="s">
        <v>215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16383" x14ac:dyDescent="0.25">
      <c r="A9">
        <v>223</v>
      </c>
      <c r="B9" s="1" t="str">
        <f t="shared" si="0"/>
        <v>,SUM(IF(wedstrijd_id=223,1,0)) AS '223'</v>
      </c>
      <c r="C9" s="3">
        <v>100100</v>
      </c>
      <c r="E9" t="s">
        <v>293</v>
      </c>
      <c r="F9">
        <v>100</v>
      </c>
      <c r="G9" t="s">
        <v>274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16383" x14ac:dyDescent="0.25">
      <c r="A10">
        <v>228</v>
      </c>
      <c r="B10" s="1" t="str">
        <f t="shared" si="0"/>
        <v>,SUM(IF(wedstrijd_id=228,1,0)) AS '228'</v>
      </c>
      <c r="C10" s="3">
        <v>100103</v>
      </c>
      <c r="E10" t="s">
        <v>293</v>
      </c>
      <c r="F10">
        <v>100</v>
      </c>
      <c r="G10" t="s">
        <v>280</v>
      </c>
      <c r="H10">
        <v>3</v>
      </c>
      <c r="I10">
        <v>0</v>
      </c>
      <c r="J10">
        <v>0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16383" x14ac:dyDescent="0.25">
      <c r="A11">
        <v>233</v>
      </c>
      <c r="B11" s="1" t="str">
        <f t="shared" si="0"/>
        <v>,SUM(IF(wedstrijd_id=233,1,0)) AS '233'</v>
      </c>
      <c r="C11" s="3">
        <v>100104</v>
      </c>
      <c r="D11" t="s">
        <v>216</v>
      </c>
      <c r="E11" t="s">
        <v>405</v>
      </c>
      <c r="F11">
        <v>3</v>
      </c>
      <c r="G11" t="s">
        <v>268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16383" x14ac:dyDescent="0.25">
      <c r="A12">
        <v>237</v>
      </c>
      <c r="B12" s="1" t="str">
        <f t="shared" si="0"/>
        <v>,SUM(IF(wedstrijd_id=237,1,0)) AS '237'</v>
      </c>
      <c r="C12" s="3">
        <v>100107</v>
      </c>
      <c r="D12" t="s">
        <v>414</v>
      </c>
      <c r="E12" t="s">
        <v>415</v>
      </c>
      <c r="F12">
        <v>2</v>
      </c>
      <c r="G12" t="s">
        <v>268</v>
      </c>
      <c r="H12">
        <v>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16383" x14ac:dyDescent="0.25">
      <c r="A13">
        <v>243</v>
      </c>
      <c r="B13" s="1" t="str">
        <f t="shared" si="0"/>
        <v>,SUM(IF(wedstrijd_id=243,1,0)) AS '243'</v>
      </c>
      <c r="C13" s="3">
        <v>100108</v>
      </c>
      <c r="D13" t="s">
        <v>266</v>
      </c>
      <c r="E13" t="s">
        <v>423</v>
      </c>
      <c r="F13">
        <v>19</v>
      </c>
      <c r="G13" t="s">
        <v>321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16383" x14ac:dyDescent="0.25">
      <c r="A14">
        <v>248</v>
      </c>
      <c r="B14" s="1" t="str">
        <f t="shared" si="0"/>
        <v>,SUM(IF(wedstrijd_id=248,1,0)) AS '248'</v>
      </c>
      <c r="C14" s="3">
        <v>5400800132805</v>
      </c>
      <c r="D14" t="s">
        <v>188</v>
      </c>
      <c r="E14" t="s">
        <v>99</v>
      </c>
      <c r="F14">
        <v>5</v>
      </c>
      <c r="G14" t="s">
        <v>245</v>
      </c>
      <c r="H14">
        <v>23</v>
      </c>
      <c r="I14">
        <v>0</v>
      </c>
      <c r="J14">
        <v>2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3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16383" x14ac:dyDescent="0.25">
      <c r="A15">
        <v>253</v>
      </c>
      <c r="B15" s="1" t="str">
        <f t="shared" si="0"/>
        <v>,SUM(IF(wedstrijd_id=253,1,0)) AS '253'</v>
      </c>
      <c r="C15" s="3">
        <v>5400800339396</v>
      </c>
      <c r="D15" t="s">
        <v>192</v>
      </c>
      <c r="E15" t="s">
        <v>193</v>
      </c>
      <c r="F15">
        <v>3</v>
      </c>
      <c r="G15" t="s">
        <v>245</v>
      </c>
      <c r="H15">
        <v>8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3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16383" x14ac:dyDescent="0.25">
      <c r="A16">
        <v>258</v>
      </c>
      <c r="B16" s="1" t="str">
        <f t="shared" si="0"/>
        <v>,SUM(IF(wedstrijd_id=258,1,0)) AS '258'</v>
      </c>
      <c r="C16" s="3">
        <v>5400800364534</v>
      </c>
      <c r="D16" t="s">
        <v>259</v>
      </c>
      <c r="E16" t="s">
        <v>260</v>
      </c>
      <c r="F16">
        <v>8</v>
      </c>
      <c r="G16" t="s">
        <v>245</v>
      </c>
      <c r="H16">
        <v>12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3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>
        <v>262</v>
      </c>
      <c r="B17" s="1" t="str">
        <f t="shared" si="0"/>
        <v>,SUM(IF(wedstrijd_id=262,1,0)) AS '262'</v>
      </c>
      <c r="C17" s="3">
        <v>5400800370320</v>
      </c>
      <c r="D17" t="s">
        <v>408</v>
      </c>
      <c r="E17" t="s">
        <v>409</v>
      </c>
      <c r="F17">
        <v>4</v>
      </c>
      <c r="G17" t="s">
        <v>245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>
        <v>268</v>
      </c>
      <c r="B18" s="1" t="str">
        <f t="shared" si="0"/>
        <v>,SUM(IF(wedstrijd_id=268,1,0)) AS '268'</v>
      </c>
      <c r="C18" s="3">
        <v>5400800370849</v>
      </c>
      <c r="D18" t="s">
        <v>83</v>
      </c>
      <c r="E18" t="s">
        <v>322</v>
      </c>
      <c r="F18">
        <v>7</v>
      </c>
      <c r="G18" t="s">
        <v>245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5">
      <c r="A19">
        <v>273</v>
      </c>
      <c r="B19" s="1" t="str">
        <f t="shared" si="0"/>
        <v>,SUM(IF(wedstrijd_id=273,1,0)) AS '273'</v>
      </c>
      <c r="C19" s="3">
        <v>5400900353711</v>
      </c>
      <c r="D19" t="s">
        <v>252</v>
      </c>
      <c r="E19" t="s">
        <v>253</v>
      </c>
      <c r="F19">
        <v>3</v>
      </c>
      <c r="G19" t="s">
        <v>254</v>
      </c>
      <c r="H19">
        <v>10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A20">
        <v>277</v>
      </c>
      <c r="B20" s="1" t="str">
        <f t="shared" si="0"/>
        <v>,SUM(IF(wedstrijd_id=277,1,0)) AS '277'</v>
      </c>
      <c r="C20" s="3">
        <v>5400900353728</v>
      </c>
      <c r="D20" t="s">
        <v>83</v>
      </c>
      <c r="E20" t="s">
        <v>181</v>
      </c>
      <c r="F20">
        <v>2</v>
      </c>
      <c r="G20" t="s">
        <v>254</v>
      </c>
      <c r="H20">
        <v>42</v>
      </c>
      <c r="I20">
        <v>3</v>
      </c>
      <c r="J20">
        <v>0</v>
      </c>
      <c r="K20">
        <v>0</v>
      </c>
      <c r="L20">
        <v>5</v>
      </c>
      <c r="M20">
        <v>0</v>
      </c>
      <c r="N20">
        <v>0</v>
      </c>
      <c r="O20">
        <v>0</v>
      </c>
      <c r="P20">
        <v>0</v>
      </c>
      <c r="Q20">
        <v>5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3</v>
      </c>
      <c r="AC20">
        <v>0</v>
      </c>
      <c r="AD20">
        <v>0</v>
      </c>
      <c r="AE20">
        <v>0</v>
      </c>
      <c r="AF20">
        <v>0</v>
      </c>
      <c r="AG20">
        <v>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2</v>
      </c>
      <c r="AR20">
        <v>0</v>
      </c>
    </row>
    <row r="21" spans="1:44" x14ac:dyDescent="0.25">
      <c r="A21">
        <v>278</v>
      </c>
      <c r="B21" s="1" t="str">
        <f t="shared" si="0"/>
        <v>,SUM(IF(wedstrijd_id=278,1,0)) AS '278'</v>
      </c>
      <c r="C21" s="3">
        <v>5400900358860</v>
      </c>
      <c r="D21" t="s">
        <v>113</v>
      </c>
      <c r="E21" t="s">
        <v>181</v>
      </c>
      <c r="F21">
        <v>4</v>
      </c>
      <c r="G21" t="s">
        <v>254</v>
      </c>
      <c r="H21">
        <v>12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A22">
        <v>303</v>
      </c>
      <c r="B22" s="1" t="str">
        <f t="shared" si="0"/>
        <v>,SUM(IF(wedstrijd_id=303,1,0)) AS '303'</v>
      </c>
      <c r="C22" s="3">
        <v>5400900362164</v>
      </c>
      <c r="D22" t="s">
        <v>416</v>
      </c>
      <c r="E22" t="s">
        <v>417</v>
      </c>
      <c r="F22">
        <v>6</v>
      </c>
      <c r="G22" t="s">
        <v>254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5">
      <c r="A23">
        <v>306</v>
      </c>
      <c r="B23" s="1" t="str">
        <f t="shared" si="0"/>
        <v>,SUM(IF(wedstrijd_id=306,1,0)) AS '306'</v>
      </c>
      <c r="C23" s="3">
        <v>5401400136361</v>
      </c>
      <c r="D23" t="s">
        <v>57</v>
      </c>
      <c r="E23" t="s">
        <v>256</v>
      </c>
      <c r="F23">
        <v>3</v>
      </c>
      <c r="G23" t="s">
        <v>321</v>
      </c>
      <c r="H23">
        <v>12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2</v>
      </c>
      <c r="AC23">
        <v>0</v>
      </c>
      <c r="AD23">
        <v>0</v>
      </c>
      <c r="AE23">
        <v>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>
        <v>307</v>
      </c>
      <c r="B24" s="1" t="str">
        <f t="shared" si="0"/>
        <v>,SUM(IF(wedstrijd_id=307,1,0)) AS '307'</v>
      </c>
      <c r="C24" s="3">
        <v>5401400338154</v>
      </c>
      <c r="D24" t="s">
        <v>383</v>
      </c>
      <c r="E24" t="s">
        <v>384</v>
      </c>
      <c r="F24">
        <v>13</v>
      </c>
      <c r="G24" t="s">
        <v>257</v>
      </c>
      <c r="H24">
        <v>6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5">
      <c r="A25">
        <v>311</v>
      </c>
      <c r="B25" s="1" t="str">
        <f t="shared" si="0"/>
        <v>,SUM(IF(wedstrijd_id=311,1,0)) AS '311'</v>
      </c>
      <c r="C25" s="3">
        <v>5401400341659</v>
      </c>
      <c r="D25" t="s">
        <v>261</v>
      </c>
      <c r="E25" t="s">
        <v>130</v>
      </c>
      <c r="F25">
        <v>24</v>
      </c>
      <c r="G25" t="s">
        <v>257</v>
      </c>
      <c r="H25">
        <v>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>
        <v>315</v>
      </c>
      <c r="B26" s="1" t="str">
        <f t="shared" si="0"/>
        <v>,SUM(IF(wedstrijd_id=315,1,0)) AS '315'</v>
      </c>
      <c r="C26" s="3">
        <v>5401400345091</v>
      </c>
      <c r="D26" t="s">
        <v>20</v>
      </c>
      <c r="E26" t="s">
        <v>133</v>
      </c>
      <c r="F26">
        <v>9</v>
      </c>
      <c r="G26" t="s">
        <v>321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>
        <v>319</v>
      </c>
      <c r="B27" s="1" t="str">
        <f t="shared" si="0"/>
        <v>,SUM(IF(wedstrijd_id=319,1,0)) AS '319'</v>
      </c>
      <c r="C27" s="3">
        <v>5401400347286</v>
      </c>
      <c r="D27" t="s">
        <v>264</v>
      </c>
      <c r="E27" t="s">
        <v>265</v>
      </c>
      <c r="F27">
        <v>2</v>
      </c>
      <c r="G27" t="s">
        <v>257</v>
      </c>
      <c r="H27">
        <v>5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5">
      <c r="A28">
        <v>323</v>
      </c>
      <c r="B28" s="1" t="str">
        <f t="shared" si="0"/>
        <v>,SUM(IF(wedstrijd_id=323,1,0)) AS '323'</v>
      </c>
      <c r="C28" s="3">
        <v>5401400352662</v>
      </c>
      <c r="D28" t="s">
        <v>385</v>
      </c>
      <c r="E28" t="s">
        <v>386</v>
      </c>
      <c r="F28">
        <v>1</v>
      </c>
      <c r="G28" t="s">
        <v>321</v>
      </c>
      <c r="H28">
        <v>6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5">
      <c r="A29">
        <v>325</v>
      </c>
      <c r="B29" s="1" t="str">
        <f t="shared" si="0"/>
        <v>,SUM(IF(wedstrijd_id=325,1,0)) AS '325'</v>
      </c>
      <c r="C29" s="3">
        <v>5401400361855</v>
      </c>
      <c r="D29" t="s">
        <v>197</v>
      </c>
      <c r="E29" t="s">
        <v>410</v>
      </c>
      <c r="F29">
        <v>7</v>
      </c>
      <c r="G29" t="s">
        <v>321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5">
      <c r="A30">
        <v>326</v>
      </c>
      <c r="B30" s="1" t="str">
        <f t="shared" si="0"/>
        <v>,SUM(IF(wedstrijd_id=326,1,0)) AS '326'</v>
      </c>
      <c r="C30" s="3">
        <v>5401400365631</v>
      </c>
      <c r="D30" t="s">
        <v>323</v>
      </c>
      <c r="E30" t="s">
        <v>324</v>
      </c>
      <c r="F30">
        <v>20</v>
      </c>
      <c r="G30" t="s">
        <v>321</v>
      </c>
      <c r="H30">
        <v>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5">
      <c r="A31">
        <v>331</v>
      </c>
      <c r="B31" s="1" t="str">
        <f t="shared" si="0"/>
        <v>,SUM(IF(wedstrijd_id=331,1,0)) AS '331'</v>
      </c>
      <c r="C31" s="3">
        <v>5401400365648</v>
      </c>
      <c r="D31" t="s">
        <v>325</v>
      </c>
      <c r="E31" t="s">
        <v>326</v>
      </c>
      <c r="F31">
        <v>15</v>
      </c>
      <c r="G31" t="s">
        <v>257</v>
      </c>
      <c r="H31">
        <v>7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5">
      <c r="A32">
        <v>335</v>
      </c>
      <c r="B32" s="1" t="str">
        <f t="shared" si="0"/>
        <v>,SUM(IF(wedstrijd_id=335,1,0)) AS '335'</v>
      </c>
      <c r="C32" s="3">
        <v>5401400365655</v>
      </c>
      <c r="D32" t="s">
        <v>387</v>
      </c>
      <c r="E32" t="s">
        <v>388</v>
      </c>
      <c r="F32">
        <v>4</v>
      </c>
      <c r="G32" t="s">
        <v>257</v>
      </c>
      <c r="H32">
        <v>5</v>
      </c>
      <c r="I32">
        <v>0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5">
      <c r="A33">
        <v>339</v>
      </c>
      <c r="B33" s="1" t="str">
        <f t="shared" si="0"/>
        <v>,SUM(IF(wedstrijd_id=339,1,0)) AS '339'</v>
      </c>
      <c r="C33" s="3">
        <v>5401400374121</v>
      </c>
      <c r="D33" t="s">
        <v>389</v>
      </c>
      <c r="E33" t="s">
        <v>390</v>
      </c>
      <c r="F33">
        <v>21</v>
      </c>
      <c r="G33" t="s">
        <v>257</v>
      </c>
      <c r="H33">
        <v>7</v>
      </c>
      <c r="I33">
        <v>0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3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5">
      <c r="A34">
        <v>342</v>
      </c>
      <c r="B34" s="1" t="str">
        <f t="shared" si="0"/>
        <v>,SUM(IF(wedstrijd_id=342,1,0)) AS '342'</v>
      </c>
      <c r="C34" s="3">
        <v>5401400374169</v>
      </c>
      <c r="D34" t="s">
        <v>426</v>
      </c>
      <c r="E34" t="s">
        <v>427</v>
      </c>
      <c r="F34">
        <v>5</v>
      </c>
      <c r="G34" t="s">
        <v>321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5">
      <c r="A35">
        <v>343</v>
      </c>
      <c r="B35" s="1" t="str">
        <f t="shared" si="0"/>
        <v>,SUM(IF(wedstrijd_id=343,1,0)) AS '343'</v>
      </c>
      <c r="C35" s="3">
        <v>5402500136695</v>
      </c>
      <c r="D35" t="s">
        <v>327</v>
      </c>
      <c r="E35" t="s">
        <v>328</v>
      </c>
      <c r="F35">
        <v>10</v>
      </c>
      <c r="G35" t="s">
        <v>268</v>
      </c>
      <c r="H35">
        <v>10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2</v>
      </c>
      <c r="AK35">
        <v>0</v>
      </c>
      <c r="AL35">
        <v>0</v>
      </c>
      <c r="AM35">
        <v>0</v>
      </c>
      <c r="AN35">
        <v>0</v>
      </c>
      <c r="AO35">
        <v>3</v>
      </c>
      <c r="AP35">
        <v>0</v>
      </c>
      <c r="AQ35">
        <v>0</v>
      </c>
      <c r="AR35">
        <v>0</v>
      </c>
    </row>
    <row r="36" spans="1:44" x14ac:dyDescent="0.25">
      <c r="A36">
        <v>347</v>
      </c>
      <c r="B36" s="1" t="str">
        <f t="shared" si="0"/>
        <v>,SUM(IF(wedstrijd_id=347,1,0)) AS '347'</v>
      </c>
      <c r="C36" s="3">
        <v>5402500347114</v>
      </c>
      <c r="D36" t="s">
        <v>152</v>
      </c>
      <c r="E36" t="s">
        <v>270</v>
      </c>
      <c r="F36">
        <v>8</v>
      </c>
      <c r="G36" t="s">
        <v>329</v>
      </c>
      <c r="H36">
        <v>13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2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4</v>
      </c>
      <c r="AN36">
        <v>0</v>
      </c>
      <c r="AO36">
        <v>0</v>
      </c>
      <c r="AP36">
        <v>1</v>
      </c>
      <c r="AQ36">
        <v>0</v>
      </c>
      <c r="AR36">
        <v>0</v>
      </c>
    </row>
    <row r="37" spans="1:44" x14ac:dyDescent="0.25">
      <c r="A37">
        <v>351</v>
      </c>
      <c r="B37" s="1" t="str">
        <f t="shared" si="0"/>
        <v>,SUM(IF(wedstrijd_id=351,1,0)) AS '351'</v>
      </c>
      <c r="C37" s="3">
        <v>5402500347121</v>
      </c>
      <c r="D37" t="s">
        <v>36</v>
      </c>
      <c r="E37" t="s">
        <v>270</v>
      </c>
      <c r="F37">
        <v>3</v>
      </c>
      <c r="G37" t="s">
        <v>329</v>
      </c>
      <c r="H37">
        <v>10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1</v>
      </c>
      <c r="AQ37">
        <v>0</v>
      </c>
      <c r="AR37">
        <v>0</v>
      </c>
    </row>
    <row r="38" spans="1:44" x14ac:dyDescent="0.25">
      <c r="A38">
        <v>355</v>
      </c>
      <c r="B38" s="1" t="str">
        <f t="shared" si="0"/>
        <v>,SUM(IF(wedstrijd_id=355,1,0)) AS '355'</v>
      </c>
      <c r="C38" s="3">
        <v>5402500347701</v>
      </c>
      <c r="D38" t="s">
        <v>330</v>
      </c>
      <c r="E38" t="s">
        <v>331</v>
      </c>
      <c r="F38">
        <v>6</v>
      </c>
      <c r="G38" t="s">
        <v>329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>
        <v>357</v>
      </c>
      <c r="B39" s="1" t="str">
        <f t="shared" si="0"/>
        <v>,SUM(IF(wedstrijd_id=357,1,0)) AS '357'</v>
      </c>
      <c r="C39" s="3">
        <v>5402500352989</v>
      </c>
      <c r="D39" t="s">
        <v>271</v>
      </c>
      <c r="E39" t="s">
        <v>272</v>
      </c>
      <c r="F39">
        <v>4</v>
      </c>
      <c r="G39" t="s">
        <v>329</v>
      </c>
      <c r="H39">
        <v>9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2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B40" t="s">
        <v>3</v>
      </c>
      <c r="C40" s="3">
        <v>5402500358172</v>
      </c>
      <c r="D40" t="s">
        <v>332</v>
      </c>
      <c r="E40" t="s">
        <v>333</v>
      </c>
      <c r="F40">
        <v>7</v>
      </c>
      <c r="G40" t="s">
        <v>329</v>
      </c>
      <c r="H40">
        <v>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B41" t="s">
        <v>4</v>
      </c>
      <c r="C41" s="3">
        <v>5402500364180</v>
      </c>
      <c r="D41" t="s">
        <v>36</v>
      </c>
      <c r="E41" t="s">
        <v>334</v>
      </c>
      <c r="F41">
        <v>7</v>
      </c>
      <c r="G41" t="s">
        <v>268</v>
      </c>
      <c r="H41">
        <v>17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2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</v>
      </c>
      <c r="AK41">
        <v>0</v>
      </c>
      <c r="AL41">
        <v>0</v>
      </c>
      <c r="AM41">
        <v>0</v>
      </c>
      <c r="AN41">
        <v>0</v>
      </c>
      <c r="AO41">
        <v>2</v>
      </c>
      <c r="AP41">
        <v>0</v>
      </c>
      <c r="AQ41">
        <v>0</v>
      </c>
      <c r="AR41">
        <v>0</v>
      </c>
    </row>
    <row r="42" spans="1:44" x14ac:dyDescent="0.25">
      <c r="B42" t="s">
        <v>5</v>
      </c>
      <c r="C42" s="3">
        <v>5402500364784</v>
      </c>
      <c r="D42" t="s">
        <v>395</v>
      </c>
      <c r="E42" t="s">
        <v>396</v>
      </c>
      <c r="F42">
        <v>5</v>
      </c>
      <c r="G42" t="s">
        <v>268</v>
      </c>
      <c r="H42">
        <v>5</v>
      </c>
      <c r="I42">
        <v>0</v>
      </c>
      <c r="J42">
        <v>0</v>
      </c>
      <c r="K42">
        <v>0</v>
      </c>
      <c r="L42">
        <v>2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5">
      <c r="B43" t="s">
        <v>7</v>
      </c>
      <c r="C43" s="3">
        <v>5402500365347</v>
      </c>
      <c r="D43" t="s">
        <v>335</v>
      </c>
      <c r="E43" t="s">
        <v>336</v>
      </c>
      <c r="F43">
        <v>6</v>
      </c>
      <c r="G43" t="s">
        <v>268</v>
      </c>
      <c r="H43">
        <v>5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2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</row>
    <row r="44" spans="1:44" x14ac:dyDescent="0.25">
      <c r="B44" t="s">
        <v>11</v>
      </c>
      <c r="C44" s="3">
        <v>5402500365828</v>
      </c>
      <c r="D44" t="s">
        <v>411</v>
      </c>
      <c r="E44" t="s">
        <v>412</v>
      </c>
      <c r="F44">
        <v>8</v>
      </c>
      <c r="G44" t="s">
        <v>268</v>
      </c>
      <c r="H44">
        <v>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2</v>
      </c>
      <c r="AP44">
        <v>0</v>
      </c>
      <c r="AQ44">
        <v>0</v>
      </c>
      <c r="AR44">
        <v>0</v>
      </c>
    </row>
    <row r="45" spans="1:44" x14ac:dyDescent="0.25">
      <c r="B45" t="s">
        <v>6</v>
      </c>
      <c r="C45" s="3">
        <v>5402500365996</v>
      </c>
      <c r="D45" t="s">
        <v>45</v>
      </c>
      <c r="E45" t="s">
        <v>337</v>
      </c>
      <c r="F45">
        <v>4</v>
      </c>
      <c r="G45" t="s">
        <v>268</v>
      </c>
      <c r="H45">
        <v>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5">
      <c r="C46" s="3">
        <v>5402500368294</v>
      </c>
      <c r="D46" t="s">
        <v>18</v>
      </c>
      <c r="E46" t="s">
        <v>338</v>
      </c>
      <c r="F46">
        <v>5</v>
      </c>
      <c r="G46" t="s">
        <v>329</v>
      </c>
      <c r="H46">
        <v>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5">
      <c r="C47" s="3">
        <v>5402500369338</v>
      </c>
      <c r="D47" t="s">
        <v>400</v>
      </c>
      <c r="E47" t="s">
        <v>401</v>
      </c>
      <c r="F47">
        <v>1</v>
      </c>
      <c r="G47" t="s">
        <v>329</v>
      </c>
      <c r="H47">
        <v>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5">
      <c r="C48" s="3">
        <v>5403300144811</v>
      </c>
      <c r="D48" t="s">
        <v>213</v>
      </c>
      <c r="E48" t="s">
        <v>214</v>
      </c>
      <c r="F48">
        <v>10</v>
      </c>
      <c r="G48" t="s">
        <v>215</v>
      </c>
      <c r="H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0</v>
      </c>
      <c r="AP48">
        <v>0</v>
      </c>
      <c r="AQ48">
        <v>0</v>
      </c>
      <c r="AR48">
        <v>0</v>
      </c>
    </row>
    <row r="49" spans="3:44" x14ac:dyDescent="0.25">
      <c r="C49" s="3">
        <v>5403300303188</v>
      </c>
      <c r="D49" t="s">
        <v>216</v>
      </c>
      <c r="E49" t="s">
        <v>217</v>
      </c>
      <c r="F49">
        <v>8</v>
      </c>
      <c r="G49" t="s">
        <v>215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3:44" x14ac:dyDescent="0.25">
      <c r="C50" s="3">
        <v>5403300340077</v>
      </c>
      <c r="D50" t="s">
        <v>251</v>
      </c>
      <c r="E50" t="s">
        <v>273</v>
      </c>
      <c r="F50">
        <v>13</v>
      </c>
      <c r="G50" t="s">
        <v>274</v>
      </c>
      <c r="H50">
        <v>35</v>
      </c>
      <c r="I50">
        <v>3</v>
      </c>
      <c r="J50">
        <v>0</v>
      </c>
      <c r="K50">
        <v>0</v>
      </c>
      <c r="L50">
        <v>0</v>
      </c>
      <c r="M50">
        <v>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0</v>
      </c>
      <c r="X50">
        <v>0</v>
      </c>
      <c r="Y50">
        <v>0</v>
      </c>
      <c r="Z50">
        <v>2</v>
      </c>
      <c r="AA50">
        <v>0</v>
      </c>
      <c r="AB50">
        <v>0</v>
      </c>
      <c r="AC50">
        <v>3</v>
      </c>
      <c r="AD50">
        <v>0</v>
      </c>
      <c r="AE50">
        <v>0</v>
      </c>
      <c r="AF50">
        <v>3</v>
      </c>
      <c r="AG50">
        <v>0</v>
      </c>
      <c r="AH50">
        <v>0</v>
      </c>
      <c r="AI50">
        <v>0</v>
      </c>
      <c r="AJ50">
        <v>0</v>
      </c>
      <c r="AK50">
        <v>6</v>
      </c>
      <c r="AL50">
        <v>0</v>
      </c>
      <c r="AM50">
        <v>0</v>
      </c>
      <c r="AN50">
        <v>0</v>
      </c>
      <c r="AO50">
        <v>0</v>
      </c>
      <c r="AP50">
        <v>4</v>
      </c>
      <c r="AQ50">
        <v>0</v>
      </c>
      <c r="AR50">
        <v>0</v>
      </c>
    </row>
    <row r="51" spans="3:44" x14ac:dyDescent="0.25">
      <c r="C51" s="3">
        <v>5403300340640</v>
      </c>
      <c r="D51" t="s">
        <v>251</v>
      </c>
      <c r="E51" t="s">
        <v>418</v>
      </c>
      <c r="F51">
        <v>2</v>
      </c>
      <c r="G51" t="s">
        <v>274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3:44" x14ac:dyDescent="0.25">
      <c r="C52" s="3">
        <v>5403300345027</v>
      </c>
      <c r="D52" t="s">
        <v>225</v>
      </c>
      <c r="E52" t="s">
        <v>226</v>
      </c>
      <c r="F52">
        <v>15</v>
      </c>
      <c r="G52" t="s">
        <v>215</v>
      </c>
      <c r="H52">
        <v>14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3:44" x14ac:dyDescent="0.25">
      <c r="C53" s="3">
        <v>5403300347557</v>
      </c>
      <c r="D53" t="s">
        <v>150</v>
      </c>
      <c r="E53" t="s">
        <v>275</v>
      </c>
      <c r="F53">
        <v>11</v>
      </c>
      <c r="G53" t="s">
        <v>274</v>
      </c>
      <c r="H53">
        <v>5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3:44" x14ac:dyDescent="0.25">
      <c r="C54" s="3">
        <v>5403300349582</v>
      </c>
      <c r="D54" t="s">
        <v>227</v>
      </c>
      <c r="E54" t="s">
        <v>228</v>
      </c>
      <c r="F54">
        <v>14</v>
      </c>
      <c r="G54" t="s">
        <v>215</v>
      </c>
      <c r="H54">
        <v>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3:44" x14ac:dyDescent="0.25">
      <c r="C55" s="3">
        <v>5403300351189</v>
      </c>
      <c r="D55" t="s">
        <v>428</v>
      </c>
      <c r="E55" t="s">
        <v>275</v>
      </c>
      <c r="F55">
        <v>15</v>
      </c>
      <c r="G55" t="s">
        <v>274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3:44" x14ac:dyDescent="0.25">
      <c r="C56" s="3">
        <v>5403300351196</v>
      </c>
      <c r="D56" t="s">
        <v>379</v>
      </c>
      <c r="E56" t="s">
        <v>380</v>
      </c>
      <c r="F56">
        <v>6</v>
      </c>
      <c r="G56" t="s">
        <v>215</v>
      </c>
      <c r="H56">
        <v>1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3:44" x14ac:dyDescent="0.25">
      <c r="C57" s="3">
        <v>5403300352438</v>
      </c>
      <c r="D57" t="s">
        <v>155</v>
      </c>
      <c r="E57" t="s">
        <v>156</v>
      </c>
      <c r="F57">
        <v>11</v>
      </c>
      <c r="G57" t="s">
        <v>215</v>
      </c>
      <c r="H57">
        <v>25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7</v>
      </c>
      <c r="P57">
        <v>0</v>
      </c>
      <c r="Q57">
        <v>0</v>
      </c>
      <c r="R57">
        <v>0</v>
      </c>
      <c r="S57">
        <v>2</v>
      </c>
      <c r="T57">
        <v>0</v>
      </c>
      <c r="U57">
        <v>0</v>
      </c>
      <c r="V57">
        <v>5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0</v>
      </c>
      <c r="AM57">
        <v>0</v>
      </c>
      <c r="AN57">
        <v>3</v>
      </c>
      <c r="AO57">
        <v>0</v>
      </c>
      <c r="AP57">
        <v>0</v>
      </c>
      <c r="AQ57">
        <v>0</v>
      </c>
      <c r="AR57">
        <v>2</v>
      </c>
    </row>
    <row r="58" spans="3:44" x14ac:dyDescent="0.25">
      <c r="C58" s="3">
        <v>5403300353145</v>
      </c>
      <c r="D58" t="s">
        <v>51</v>
      </c>
      <c r="E58" t="s">
        <v>277</v>
      </c>
      <c r="F58">
        <v>12</v>
      </c>
      <c r="G58" t="s">
        <v>274</v>
      </c>
      <c r="H58">
        <v>33</v>
      </c>
      <c r="I58">
        <v>3</v>
      </c>
      <c r="J58">
        <v>0</v>
      </c>
      <c r="K58">
        <v>0</v>
      </c>
      <c r="L58">
        <v>0</v>
      </c>
      <c r="M58">
        <v>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2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4</v>
      </c>
      <c r="AG58">
        <v>0</v>
      </c>
      <c r="AH58">
        <v>0</v>
      </c>
      <c r="AI58">
        <v>0</v>
      </c>
      <c r="AJ58">
        <v>0</v>
      </c>
      <c r="AK58">
        <v>5</v>
      </c>
      <c r="AL58">
        <v>0</v>
      </c>
      <c r="AM58">
        <v>0</v>
      </c>
      <c r="AN58">
        <v>0</v>
      </c>
      <c r="AO58">
        <v>0</v>
      </c>
      <c r="AP58">
        <v>3</v>
      </c>
      <c r="AQ58">
        <v>0</v>
      </c>
      <c r="AR58">
        <v>0</v>
      </c>
    </row>
    <row r="59" spans="3:44" x14ac:dyDescent="0.25">
      <c r="C59" s="3">
        <v>5403300367173</v>
      </c>
      <c r="D59" t="s">
        <v>91</v>
      </c>
      <c r="E59" t="s">
        <v>345</v>
      </c>
      <c r="F59">
        <v>19</v>
      </c>
      <c r="G59" t="s">
        <v>215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3:44" x14ac:dyDescent="0.25">
      <c r="C60" s="3">
        <v>5403300371279</v>
      </c>
      <c r="D60" t="s">
        <v>62</v>
      </c>
      <c r="E60" t="s">
        <v>419</v>
      </c>
      <c r="F60">
        <v>17</v>
      </c>
      <c r="G60" t="s">
        <v>274</v>
      </c>
      <c r="H60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3:44" x14ac:dyDescent="0.25">
      <c r="C61" s="3">
        <v>5403600326481</v>
      </c>
      <c r="D61" t="s">
        <v>308</v>
      </c>
      <c r="E61" t="s">
        <v>339</v>
      </c>
      <c r="F61">
        <v>3</v>
      </c>
      <c r="G61" t="s">
        <v>280</v>
      </c>
      <c r="H61">
        <v>18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3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3:44" x14ac:dyDescent="0.25">
      <c r="C62" s="3">
        <v>5403600327235</v>
      </c>
      <c r="D62" t="s">
        <v>309</v>
      </c>
      <c r="E62" t="s">
        <v>340</v>
      </c>
      <c r="F62">
        <v>6</v>
      </c>
      <c r="G62" t="s">
        <v>280</v>
      </c>
      <c r="H62">
        <v>17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3:44" x14ac:dyDescent="0.25">
      <c r="C63" s="3">
        <v>5403600338002</v>
      </c>
      <c r="D63" t="s">
        <v>359</v>
      </c>
      <c r="E63" t="s">
        <v>360</v>
      </c>
      <c r="F63">
        <v>1</v>
      </c>
      <c r="G63" t="s">
        <v>280</v>
      </c>
      <c r="H63">
        <v>21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2</v>
      </c>
      <c r="S63">
        <v>0</v>
      </c>
      <c r="T63">
        <v>0</v>
      </c>
      <c r="U63">
        <v>3</v>
      </c>
      <c r="V63">
        <v>0</v>
      </c>
      <c r="W63">
        <v>0</v>
      </c>
      <c r="X63">
        <v>0</v>
      </c>
      <c r="Y63">
        <v>0</v>
      </c>
      <c r="Z63">
        <v>2</v>
      </c>
      <c r="AA63">
        <v>5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2</v>
      </c>
      <c r="AJ63">
        <v>0</v>
      </c>
      <c r="AK63">
        <v>0</v>
      </c>
      <c r="AL63">
        <v>3</v>
      </c>
      <c r="AM63">
        <v>0</v>
      </c>
      <c r="AN63">
        <v>0</v>
      </c>
      <c r="AO63">
        <v>0</v>
      </c>
      <c r="AP63">
        <v>0</v>
      </c>
      <c r="AQ63">
        <v>1</v>
      </c>
      <c r="AR63">
        <v>0</v>
      </c>
    </row>
    <row r="64" spans="3:44" x14ac:dyDescent="0.25">
      <c r="C64" s="3">
        <v>5403600358895</v>
      </c>
      <c r="D64" t="s">
        <v>278</v>
      </c>
      <c r="E64" t="s">
        <v>279</v>
      </c>
      <c r="F64">
        <v>12</v>
      </c>
      <c r="G64" t="s">
        <v>280</v>
      </c>
      <c r="H64">
        <v>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1</v>
      </c>
      <c r="AR64">
        <v>0</v>
      </c>
    </row>
    <row r="65" spans="3:44" x14ac:dyDescent="0.25">
      <c r="C65" s="3">
        <v>5403600364667</v>
      </c>
      <c r="D65" t="s">
        <v>341</v>
      </c>
      <c r="E65" t="s">
        <v>342</v>
      </c>
      <c r="F65">
        <v>18</v>
      </c>
      <c r="G65" t="s">
        <v>280</v>
      </c>
      <c r="H65">
        <v>5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  <c r="AR65">
        <v>0</v>
      </c>
    </row>
    <row r="66" spans="3:44" x14ac:dyDescent="0.25">
      <c r="C66" s="3">
        <v>5403600364698</v>
      </c>
      <c r="D66" t="s">
        <v>281</v>
      </c>
      <c r="E66" t="s">
        <v>282</v>
      </c>
      <c r="F66">
        <v>14</v>
      </c>
      <c r="G66" t="s">
        <v>280</v>
      </c>
      <c r="H66">
        <v>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3:44" x14ac:dyDescent="0.25">
      <c r="C67" s="3">
        <v>5403600364704</v>
      </c>
      <c r="D67" t="s">
        <v>57</v>
      </c>
      <c r="E67" t="s">
        <v>425</v>
      </c>
      <c r="F67">
        <v>15</v>
      </c>
      <c r="G67" t="s">
        <v>280</v>
      </c>
      <c r="H67">
        <v>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2</v>
      </c>
      <c r="AJ67">
        <v>0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3:44" x14ac:dyDescent="0.25">
      <c r="C68" s="3">
        <v>5403600364728</v>
      </c>
      <c r="D68" t="s">
        <v>152</v>
      </c>
      <c r="E68" t="s">
        <v>404</v>
      </c>
      <c r="F68">
        <v>19</v>
      </c>
      <c r="G68" t="s">
        <v>280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3:44" x14ac:dyDescent="0.25">
      <c r="C69" s="3">
        <v>5403600364735</v>
      </c>
      <c r="D69" t="s">
        <v>283</v>
      </c>
      <c r="E69" t="s">
        <v>284</v>
      </c>
      <c r="F69">
        <v>17</v>
      </c>
      <c r="G69" t="s">
        <v>280</v>
      </c>
      <c r="H69">
        <v>5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</sheetData>
  <sheetProtection algorithmName="SHA-512" hashValue="QvQXYYS906mLum6UqAgyKxf1LGIuDesq1a6njY8eVWnqyUqQDUbD3tfKsMr9CYbuV97bZ1PVx5XVjzz3AKlEJg==" saltValue="QH42+oGp6aGbyRb6G3CE5w==" spinCount="100000" sheet="1" objects="1" scenarios="1"/>
  <conditionalFormatting sqref="I50:AQ169 H4:AQ49 I3:AQ3">
    <cfRule type="cellIs" dxfId="1" priority="2" operator="equal">
      <formula>0</formula>
    </cfRule>
  </conditionalFormatting>
  <conditionalFormatting sqref="AR3:BA169">
    <cfRule type="cellIs" dxfId="0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3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98"/>
  <sheetViews>
    <sheetView topLeftCell="G1" workbookViewId="0">
      <selection activeCell="A7" sqref="A7"/>
    </sheetView>
  </sheetViews>
  <sheetFormatPr defaultRowHeight="15" outlineLevelCol="1" x14ac:dyDescent="0.25"/>
  <cols>
    <col min="1" max="6" width="9.140625" hidden="1" customWidth="1" outlineLevel="1"/>
    <col min="7" max="7" width="19.42578125" customWidth="1" collapsed="1"/>
    <col min="8" max="8" width="5.42578125" customWidth="1"/>
    <col min="9" max="9" width="10.85546875" customWidth="1"/>
    <col min="10" max="10" width="15" customWidth="1"/>
    <col min="11" max="11" width="5" customWidth="1"/>
    <col min="12" max="12" width="11.42578125" customWidth="1"/>
    <col min="13" max="13" width="10" customWidth="1"/>
    <col min="16" max="20" width="9.140625" hidden="1" customWidth="1" outlineLevel="1"/>
    <col min="21" max="21" width="9.140625" collapsed="1"/>
  </cols>
  <sheetData>
    <row r="1" spans="1:19" ht="31.5" x14ac:dyDescent="0.5">
      <c r="G1" s="13" t="s">
        <v>374</v>
      </c>
    </row>
    <row r="3" spans="1:19" ht="15.75" thickBot="1" x14ac:dyDescent="0.3">
      <c r="A3" s="1" t="s">
        <v>365</v>
      </c>
      <c r="G3" s="18" t="s">
        <v>0</v>
      </c>
      <c r="H3" s="18"/>
      <c r="I3" s="8" t="s">
        <v>290</v>
      </c>
      <c r="J3" s="8" t="s">
        <v>299</v>
      </c>
      <c r="K3" s="8" t="s">
        <v>300</v>
      </c>
      <c r="L3" s="8" t="s">
        <v>355</v>
      </c>
      <c r="M3" s="8" t="s">
        <v>301</v>
      </c>
      <c r="N3" s="8" t="s">
        <v>291</v>
      </c>
      <c r="P3" s="8" t="s">
        <v>375</v>
      </c>
      <c r="Q3" s="8" t="s">
        <v>367</v>
      </c>
      <c r="R3" s="8" t="s">
        <v>368</v>
      </c>
    </row>
    <row r="4" spans="1:19" x14ac:dyDescent="0.25">
      <c r="A4" s="2" t="s">
        <v>298</v>
      </c>
      <c r="G4" t="str">
        <f>VLOOKUP(H4,$P$4:$S$502,4,FALSE)</f>
        <v>KNRS 1 - TRITON 1</v>
      </c>
      <c r="H4">
        <v>200</v>
      </c>
      <c r="I4" t="s">
        <v>67</v>
      </c>
      <c r="J4" t="s">
        <v>101</v>
      </c>
      <c r="K4">
        <v>9</v>
      </c>
      <c r="L4" t="s">
        <v>100</v>
      </c>
      <c r="M4" t="s">
        <v>292</v>
      </c>
      <c r="N4" s="6">
        <v>0</v>
      </c>
      <c r="P4" s="14">
        <v>200</v>
      </c>
      <c r="Q4" s="14" t="s">
        <v>100</v>
      </c>
      <c r="R4" s="14" t="s">
        <v>169</v>
      </c>
      <c r="S4" t="str">
        <f>CONCATENATE(Q4," - ",R4)</f>
        <v>KNRS 1 - TRITON 1</v>
      </c>
    </row>
    <row r="5" spans="1:19" x14ac:dyDescent="0.25">
      <c r="A5" s="2"/>
      <c r="G5" t="str">
        <f t="shared" ref="G5:G68" si="0">VLOOKUP(H5,$P$4:$S$502,4,FALSE)</f>
        <v>KNRS 1 - TRITON 1</v>
      </c>
      <c r="H5">
        <v>200</v>
      </c>
      <c r="I5" t="s">
        <v>171</v>
      </c>
      <c r="J5" t="s">
        <v>172</v>
      </c>
      <c r="K5">
        <v>13</v>
      </c>
      <c r="L5" t="s">
        <v>169</v>
      </c>
      <c r="M5" t="s">
        <v>292</v>
      </c>
      <c r="N5" s="6">
        <v>1.3888888888888889E-3</v>
      </c>
      <c r="P5" s="14">
        <v>201</v>
      </c>
      <c r="Q5" s="14" t="s">
        <v>110</v>
      </c>
      <c r="R5" s="14" t="s">
        <v>135</v>
      </c>
      <c r="S5" t="str">
        <f t="shared" ref="S5:S68" si="1">CONCATENATE(Q5," - ",R5)</f>
        <v>TNT 1 - GEKKO 2</v>
      </c>
    </row>
    <row r="6" spans="1:19" x14ac:dyDescent="0.25">
      <c r="A6" s="1" t="s">
        <v>366</v>
      </c>
      <c r="G6" t="str">
        <f t="shared" si="0"/>
        <v>KNRS 1 - TRITON 1</v>
      </c>
      <c r="H6">
        <v>200</v>
      </c>
      <c r="I6" t="s">
        <v>67</v>
      </c>
      <c r="J6" t="s">
        <v>101</v>
      </c>
      <c r="K6">
        <v>9</v>
      </c>
      <c r="L6" t="s">
        <v>100</v>
      </c>
      <c r="M6" t="s">
        <v>292</v>
      </c>
      <c r="N6" s="6">
        <v>0.46875</v>
      </c>
      <c r="P6" s="14">
        <v>202</v>
      </c>
      <c r="Q6" s="14" t="s">
        <v>218</v>
      </c>
      <c r="R6" s="14" t="s">
        <v>229</v>
      </c>
      <c r="S6" t="str">
        <f t="shared" si="1"/>
        <v>RKV 3 - WKV 3</v>
      </c>
    </row>
    <row r="7" spans="1:19" x14ac:dyDescent="0.25">
      <c r="A7" s="2" t="s">
        <v>431</v>
      </c>
      <c r="G7" t="str">
        <f t="shared" si="0"/>
        <v>KNRS 1 - TRITON 1</v>
      </c>
      <c r="H7">
        <v>200</v>
      </c>
      <c r="I7" t="s">
        <v>173</v>
      </c>
      <c r="J7" t="s">
        <v>174</v>
      </c>
      <c r="K7">
        <v>3</v>
      </c>
      <c r="L7" t="s">
        <v>169</v>
      </c>
      <c r="M7" t="s">
        <v>292</v>
      </c>
      <c r="N7" s="6">
        <v>0.51111111111111118</v>
      </c>
      <c r="P7" s="14">
        <v>203</v>
      </c>
      <c r="Q7" s="14" t="s">
        <v>254</v>
      </c>
      <c r="R7" s="14" t="s">
        <v>274</v>
      </c>
      <c r="S7" t="str">
        <f t="shared" si="1"/>
        <v>TNT 3 - RKV 5</v>
      </c>
    </row>
    <row r="8" spans="1:19" x14ac:dyDescent="0.25">
      <c r="A8" s="2" t="s">
        <v>362</v>
      </c>
      <c r="G8" t="str">
        <f t="shared" si="0"/>
        <v>KNRS 1 - TRITON 1</v>
      </c>
      <c r="H8">
        <v>200</v>
      </c>
      <c r="I8" t="s">
        <v>67</v>
      </c>
      <c r="J8" t="s">
        <v>102</v>
      </c>
      <c r="K8">
        <v>7</v>
      </c>
      <c r="L8" t="s">
        <v>100</v>
      </c>
      <c r="M8" t="s">
        <v>292</v>
      </c>
      <c r="N8" s="6">
        <v>0.52430555555555558</v>
      </c>
      <c r="P8" s="14">
        <v>205</v>
      </c>
      <c r="Q8" s="14" t="s">
        <v>66</v>
      </c>
      <c r="R8" s="14" t="s">
        <v>33</v>
      </c>
      <c r="S8" t="str">
        <f t="shared" si="1"/>
        <v>RKV 1 - GEKKO 1</v>
      </c>
    </row>
    <row r="9" spans="1:19" x14ac:dyDescent="0.25">
      <c r="A9" s="2" t="s">
        <v>363</v>
      </c>
      <c r="G9" t="str">
        <f t="shared" si="0"/>
        <v>KNRS 1 - TRITON 1</v>
      </c>
      <c r="H9">
        <v>200</v>
      </c>
      <c r="I9" t="s">
        <v>67</v>
      </c>
      <c r="J9" t="s">
        <v>102</v>
      </c>
      <c r="K9">
        <v>7</v>
      </c>
      <c r="L9" t="s">
        <v>100</v>
      </c>
      <c r="M9" t="s">
        <v>292</v>
      </c>
      <c r="N9" s="6">
        <v>0.56111111111111112</v>
      </c>
      <c r="P9" s="14">
        <v>206</v>
      </c>
      <c r="Q9" s="14" t="s">
        <v>312</v>
      </c>
      <c r="R9" s="14" t="s">
        <v>112</v>
      </c>
      <c r="S9" t="str">
        <f t="shared" si="1"/>
        <v>KCCN - TNT 2</v>
      </c>
    </row>
    <row r="10" spans="1:19" x14ac:dyDescent="0.25">
      <c r="A10" s="2" t="s">
        <v>364</v>
      </c>
      <c r="G10" t="str">
        <f t="shared" si="0"/>
        <v>KNRS 1 - TRITON 1</v>
      </c>
      <c r="H10">
        <v>200</v>
      </c>
      <c r="I10" t="s">
        <v>171</v>
      </c>
      <c r="J10" t="s">
        <v>172</v>
      </c>
      <c r="K10">
        <v>13</v>
      </c>
      <c r="L10" t="s">
        <v>169</v>
      </c>
      <c r="M10" t="s">
        <v>292</v>
      </c>
      <c r="N10" s="6">
        <v>0.58194444444444449</v>
      </c>
      <c r="P10" s="14">
        <v>207</v>
      </c>
      <c r="Q10" s="14" t="s">
        <v>199</v>
      </c>
      <c r="R10" s="14" t="s">
        <v>206</v>
      </c>
      <c r="S10" t="str">
        <f t="shared" si="1"/>
        <v>KNRS 3 - GEKKO 3</v>
      </c>
    </row>
    <row r="11" spans="1:19" x14ac:dyDescent="0.25">
      <c r="A11" s="2" t="s">
        <v>369</v>
      </c>
      <c r="G11" t="str">
        <f t="shared" si="0"/>
        <v>TNT 1 - GEKKO 2</v>
      </c>
      <c r="H11">
        <v>201</v>
      </c>
      <c r="I11" t="s">
        <v>137</v>
      </c>
      <c r="J11" t="s">
        <v>138</v>
      </c>
      <c r="K11">
        <v>8</v>
      </c>
      <c r="L11" t="s">
        <v>135</v>
      </c>
      <c r="M11" t="s">
        <v>292</v>
      </c>
      <c r="N11" s="6">
        <v>5.9722222222222225E-2</v>
      </c>
      <c r="P11" s="14">
        <v>208</v>
      </c>
      <c r="Q11" s="14" t="s">
        <v>215</v>
      </c>
      <c r="R11" s="14" t="s">
        <v>245</v>
      </c>
      <c r="S11" t="str">
        <f t="shared" si="1"/>
        <v>RKV 4 - KNRS 4</v>
      </c>
    </row>
    <row r="12" spans="1:19" x14ac:dyDescent="0.25">
      <c r="A12" s="2"/>
      <c r="G12" t="str">
        <f t="shared" si="0"/>
        <v>TNT 1 - GEKKO 2</v>
      </c>
      <c r="H12">
        <v>201</v>
      </c>
      <c r="I12" t="s">
        <v>113</v>
      </c>
      <c r="J12" t="s">
        <v>114</v>
      </c>
      <c r="K12">
        <v>1</v>
      </c>
      <c r="L12" t="s">
        <v>110</v>
      </c>
      <c r="M12" t="s">
        <v>292</v>
      </c>
      <c r="N12" s="6">
        <v>0.11388888888888889</v>
      </c>
      <c r="P12" s="14">
        <v>210</v>
      </c>
      <c r="Q12" s="14" t="s">
        <v>54</v>
      </c>
      <c r="R12" s="14" t="s">
        <v>78</v>
      </c>
      <c r="S12" t="str">
        <f t="shared" si="1"/>
        <v>IRWV - WKV 1</v>
      </c>
    </row>
    <row r="13" spans="1:19" x14ac:dyDescent="0.25">
      <c r="A13" s="2"/>
      <c r="G13" t="str">
        <f t="shared" si="0"/>
        <v>TNT 1 - GEKKO 2</v>
      </c>
      <c r="H13">
        <v>201</v>
      </c>
      <c r="I13" t="s">
        <v>137</v>
      </c>
      <c r="J13" t="s">
        <v>138</v>
      </c>
      <c r="K13">
        <v>8</v>
      </c>
      <c r="L13" t="s">
        <v>135</v>
      </c>
      <c r="M13" t="s">
        <v>292</v>
      </c>
      <c r="N13" s="6">
        <v>0.23333333333333331</v>
      </c>
      <c r="P13" s="14">
        <v>211</v>
      </c>
      <c r="Q13" s="14" t="s">
        <v>163</v>
      </c>
      <c r="R13" s="14" t="s">
        <v>189</v>
      </c>
      <c r="S13" t="str">
        <f t="shared" si="1"/>
        <v>WKV 2 - KNRS 2</v>
      </c>
    </row>
    <row r="14" spans="1:19" x14ac:dyDescent="0.25">
      <c r="A14" s="2"/>
      <c r="G14" t="str">
        <f t="shared" si="0"/>
        <v>TNT 1 - GEKKO 2</v>
      </c>
      <c r="H14">
        <v>201</v>
      </c>
      <c r="I14" t="s">
        <v>113</v>
      </c>
      <c r="J14" t="s">
        <v>114</v>
      </c>
      <c r="K14">
        <v>1</v>
      </c>
      <c r="L14" t="s">
        <v>110</v>
      </c>
      <c r="M14" t="s">
        <v>292</v>
      </c>
      <c r="N14" s="6">
        <v>0.29236111111111113</v>
      </c>
      <c r="P14" s="14">
        <v>212</v>
      </c>
      <c r="Q14" s="14" t="s">
        <v>237</v>
      </c>
      <c r="R14" s="14" t="s">
        <v>310</v>
      </c>
      <c r="S14" t="str">
        <f t="shared" si="1"/>
        <v>TRITON 2 - HKV</v>
      </c>
    </row>
    <row r="15" spans="1:19" x14ac:dyDescent="0.25">
      <c r="A15" s="1" t="s">
        <v>307</v>
      </c>
      <c r="G15" t="str">
        <f t="shared" si="0"/>
        <v>TNT 1 - GEKKO 2</v>
      </c>
      <c r="H15">
        <v>201</v>
      </c>
      <c r="I15" t="s">
        <v>113</v>
      </c>
      <c r="J15" t="s">
        <v>114</v>
      </c>
      <c r="K15">
        <v>1</v>
      </c>
      <c r="L15" t="s">
        <v>110</v>
      </c>
      <c r="M15" t="s">
        <v>292</v>
      </c>
      <c r="N15" s="6">
        <v>0.33124999999999999</v>
      </c>
      <c r="P15" s="14">
        <v>213</v>
      </c>
      <c r="Q15" s="14" t="s">
        <v>257</v>
      </c>
      <c r="R15" s="14" t="s">
        <v>321</v>
      </c>
      <c r="S15" t="str">
        <f t="shared" si="1"/>
        <v>MOKKA 3 - MOKKA 4</v>
      </c>
    </row>
    <row r="16" spans="1:19" x14ac:dyDescent="0.25">
      <c r="A16" s="2" t="s">
        <v>302</v>
      </c>
      <c r="G16" t="str">
        <f t="shared" si="0"/>
        <v>TNT 1 - GEKKO 2</v>
      </c>
      <c r="H16">
        <v>201</v>
      </c>
      <c r="I16" t="s">
        <v>137</v>
      </c>
      <c r="J16" t="s">
        <v>138</v>
      </c>
      <c r="K16">
        <v>8</v>
      </c>
      <c r="L16" t="s">
        <v>135</v>
      </c>
      <c r="M16" t="s">
        <v>292</v>
      </c>
      <c r="N16" s="6">
        <v>0.39097222222222222</v>
      </c>
      <c r="P16" s="14">
        <v>215</v>
      </c>
      <c r="Q16" s="14" t="s">
        <v>19</v>
      </c>
      <c r="R16" s="14" t="s">
        <v>149</v>
      </c>
      <c r="S16" t="str">
        <f t="shared" si="1"/>
        <v>MOKKA 1 - RKV 2</v>
      </c>
    </row>
    <row r="17" spans="1:19" x14ac:dyDescent="0.25">
      <c r="A17" s="2" t="s">
        <v>303</v>
      </c>
      <c r="G17" t="str">
        <f t="shared" si="0"/>
        <v>TNT 1 - GEKKO 2</v>
      </c>
      <c r="H17">
        <v>201</v>
      </c>
      <c r="I17" t="s">
        <v>113</v>
      </c>
      <c r="J17" t="s">
        <v>114</v>
      </c>
      <c r="K17">
        <v>1</v>
      </c>
      <c r="L17" t="s">
        <v>110</v>
      </c>
      <c r="M17" t="s">
        <v>292</v>
      </c>
      <c r="N17" s="6">
        <v>0.4152777777777778</v>
      </c>
      <c r="P17" s="14">
        <v>216</v>
      </c>
      <c r="Q17" s="14" t="s">
        <v>182</v>
      </c>
      <c r="R17" s="14" t="s">
        <v>229</v>
      </c>
      <c r="S17" t="str">
        <f t="shared" si="1"/>
        <v>AKKC - WKV 3</v>
      </c>
    </row>
    <row r="18" spans="1:19" x14ac:dyDescent="0.25">
      <c r="A18" s="2" t="s">
        <v>304</v>
      </c>
      <c r="G18" t="str">
        <f t="shared" si="0"/>
        <v>TNT 1 - GEKKO 2</v>
      </c>
      <c r="H18">
        <v>201</v>
      </c>
      <c r="I18" t="s">
        <v>137</v>
      </c>
      <c r="J18" t="s">
        <v>138</v>
      </c>
      <c r="K18">
        <v>8</v>
      </c>
      <c r="L18" t="s">
        <v>135</v>
      </c>
      <c r="M18" t="s">
        <v>292</v>
      </c>
      <c r="N18" s="6">
        <v>0.63680555555555551</v>
      </c>
      <c r="P18" s="14">
        <v>218</v>
      </c>
      <c r="Q18" s="14" t="s">
        <v>254</v>
      </c>
      <c r="R18" s="14" t="s">
        <v>268</v>
      </c>
      <c r="S18" t="str">
        <f t="shared" si="1"/>
        <v>TNT 3 - GEKKO 4</v>
      </c>
    </row>
    <row r="19" spans="1:19" x14ac:dyDescent="0.25">
      <c r="A19" s="2" t="s">
        <v>305</v>
      </c>
      <c r="G19" t="str">
        <f t="shared" si="0"/>
        <v>TNT 1 - GEKKO 2</v>
      </c>
      <c r="H19">
        <v>201</v>
      </c>
      <c r="I19" t="s">
        <v>67</v>
      </c>
      <c r="J19" t="s">
        <v>134</v>
      </c>
      <c r="K19">
        <v>4</v>
      </c>
      <c r="L19" t="s">
        <v>135</v>
      </c>
      <c r="M19" t="s">
        <v>292</v>
      </c>
      <c r="N19" s="6">
        <v>0.69027777777777777</v>
      </c>
      <c r="P19" s="14">
        <v>220</v>
      </c>
      <c r="Q19" s="14" t="s">
        <v>32</v>
      </c>
      <c r="R19" s="14" t="s">
        <v>169</v>
      </c>
      <c r="S19" t="str">
        <f t="shared" si="1"/>
        <v>GENT - TRITON 1</v>
      </c>
    </row>
    <row r="20" spans="1:19" x14ac:dyDescent="0.25">
      <c r="A20" s="2" t="s">
        <v>306</v>
      </c>
      <c r="G20" t="str">
        <f t="shared" si="0"/>
        <v>TNT 1 - GEKKO 2</v>
      </c>
      <c r="H20">
        <v>201</v>
      </c>
      <c r="I20" t="s">
        <v>113</v>
      </c>
      <c r="J20" t="s">
        <v>114</v>
      </c>
      <c r="K20">
        <v>1</v>
      </c>
      <c r="L20" t="s">
        <v>110</v>
      </c>
      <c r="M20" t="s">
        <v>292</v>
      </c>
      <c r="N20" s="6">
        <v>0.69791666666666663</v>
      </c>
      <c r="P20" s="14">
        <v>221</v>
      </c>
      <c r="Q20" s="14" t="s">
        <v>163</v>
      </c>
      <c r="R20" s="14" t="s">
        <v>110</v>
      </c>
      <c r="S20" t="str">
        <f t="shared" si="1"/>
        <v>WKV 2 - TNT 1</v>
      </c>
    </row>
    <row r="21" spans="1:19" x14ac:dyDescent="0.25">
      <c r="A21" s="2"/>
      <c r="G21" t="str">
        <f t="shared" si="0"/>
        <v>RKV 3 - WKV 3</v>
      </c>
      <c r="H21">
        <v>202</v>
      </c>
      <c r="I21" t="s">
        <v>376</v>
      </c>
      <c r="J21" t="s">
        <v>214</v>
      </c>
      <c r="K21">
        <v>1</v>
      </c>
      <c r="L21" t="s">
        <v>218</v>
      </c>
      <c r="M21" t="s">
        <v>292</v>
      </c>
      <c r="N21" s="6">
        <v>0.41666666666666669</v>
      </c>
      <c r="P21" s="14">
        <v>222</v>
      </c>
      <c r="Q21" s="14" t="s">
        <v>274</v>
      </c>
      <c r="R21" s="14" t="s">
        <v>245</v>
      </c>
      <c r="S21" t="str">
        <f t="shared" si="1"/>
        <v>RKV 5 - KNRS 4</v>
      </c>
    </row>
    <row r="22" spans="1:19" x14ac:dyDescent="0.25">
      <c r="A22" s="1" t="s">
        <v>289</v>
      </c>
      <c r="G22" t="str">
        <f t="shared" si="0"/>
        <v>RKV 3 - WKV 3</v>
      </c>
      <c r="H22">
        <v>202</v>
      </c>
      <c r="I22" t="s">
        <v>150</v>
      </c>
      <c r="J22" t="s">
        <v>232</v>
      </c>
      <c r="K22">
        <v>4</v>
      </c>
      <c r="L22" t="s">
        <v>229</v>
      </c>
      <c r="M22" t="s">
        <v>292</v>
      </c>
      <c r="N22" s="6">
        <v>0.41736111111111113</v>
      </c>
      <c r="P22" s="14">
        <v>223</v>
      </c>
      <c r="Q22" s="14" t="s">
        <v>280</v>
      </c>
      <c r="R22" s="14" t="s">
        <v>329</v>
      </c>
      <c r="S22" t="str">
        <f t="shared" si="1"/>
        <v>BKK - GEKKO 5</v>
      </c>
    </row>
    <row r="23" spans="1:19" x14ac:dyDescent="0.25">
      <c r="A23" s="2" t="s">
        <v>12</v>
      </c>
      <c r="G23" t="str">
        <f t="shared" si="0"/>
        <v>TNT 3 - RKV 5</v>
      </c>
      <c r="H23">
        <v>203</v>
      </c>
      <c r="I23" t="s">
        <v>251</v>
      </c>
      <c r="J23" t="s">
        <v>273</v>
      </c>
      <c r="K23">
        <v>13</v>
      </c>
      <c r="L23" t="s">
        <v>274</v>
      </c>
      <c r="M23" t="s">
        <v>292</v>
      </c>
      <c r="N23" s="6">
        <v>0.22361111111111109</v>
      </c>
      <c r="P23" s="14">
        <v>225</v>
      </c>
      <c r="Q23" s="14" t="s">
        <v>135</v>
      </c>
      <c r="R23" s="14" t="s">
        <v>189</v>
      </c>
      <c r="S23" t="str">
        <f t="shared" si="1"/>
        <v>GEKKO 2 - KNRS 2</v>
      </c>
    </row>
    <row r="24" spans="1:19" x14ac:dyDescent="0.25">
      <c r="A24" s="2" t="s">
        <v>13</v>
      </c>
      <c r="G24" t="str">
        <f t="shared" si="0"/>
        <v>TNT 3 - RKV 5</v>
      </c>
      <c r="H24">
        <v>203</v>
      </c>
      <c r="I24" t="s">
        <v>83</v>
      </c>
      <c r="J24" t="s">
        <v>181</v>
      </c>
      <c r="K24">
        <v>2</v>
      </c>
      <c r="L24" t="s">
        <v>254</v>
      </c>
      <c r="M24" t="s">
        <v>292</v>
      </c>
      <c r="N24" s="6">
        <v>0.23194444444444443</v>
      </c>
      <c r="P24" s="14">
        <v>228</v>
      </c>
      <c r="Q24" s="14" t="s">
        <v>215</v>
      </c>
      <c r="R24" s="14" t="s">
        <v>321</v>
      </c>
      <c r="S24" t="str">
        <f t="shared" si="1"/>
        <v>RKV 4 - MOKKA 4</v>
      </c>
    </row>
    <row r="25" spans="1:19" x14ac:dyDescent="0.25">
      <c r="A25" s="2" t="s">
        <v>14</v>
      </c>
      <c r="G25" t="str">
        <f t="shared" si="0"/>
        <v>TNT 3 - RKV 5</v>
      </c>
      <c r="H25">
        <v>203</v>
      </c>
      <c r="I25" t="s">
        <v>83</v>
      </c>
      <c r="J25" t="s">
        <v>181</v>
      </c>
      <c r="K25">
        <v>2</v>
      </c>
      <c r="L25" t="s">
        <v>254</v>
      </c>
      <c r="M25" t="s">
        <v>292</v>
      </c>
      <c r="N25" s="6">
        <v>0.30277777777777776</v>
      </c>
      <c r="P25" s="14">
        <v>230</v>
      </c>
      <c r="Q25" s="14" t="s">
        <v>78</v>
      </c>
      <c r="R25" s="14" t="s">
        <v>66</v>
      </c>
      <c r="S25" t="str">
        <f t="shared" si="1"/>
        <v>WKV 1 - RKV 1</v>
      </c>
    </row>
    <row r="26" spans="1:19" x14ac:dyDescent="0.25">
      <c r="A26" s="2"/>
      <c r="G26" t="str">
        <f t="shared" si="0"/>
        <v>TNT 3 - RKV 5</v>
      </c>
      <c r="H26">
        <v>203</v>
      </c>
      <c r="I26" t="s">
        <v>251</v>
      </c>
      <c r="J26" t="s">
        <v>273</v>
      </c>
      <c r="K26">
        <v>13</v>
      </c>
      <c r="L26" t="s">
        <v>274</v>
      </c>
      <c r="M26" t="s">
        <v>292</v>
      </c>
      <c r="N26" s="6">
        <v>0.38541666666666669</v>
      </c>
      <c r="P26" s="14">
        <v>231</v>
      </c>
      <c r="Q26" s="14" t="s">
        <v>19</v>
      </c>
      <c r="R26" s="14" t="s">
        <v>112</v>
      </c>
      <c r="S26" t="str">
        <f t="shared" si="1"/>
        <v>MOKKA 1 - TNT 2</v>
      </c>
    </row>
    <row r="27" spans="1:19" x14ac:dyDescent="0.25">
      <c r="A27" s="2"/>
      <c r="G27" t="str">
        <f t="shared" si="0"/>
        <v>TNT 3 - RKV 5</v>
      </c>
      <c r="H27">
        <v>203</v>
      </c>
      <c r="I27" t="s">
        <v>113</v>
      </c>
      <c r="J27" t="s">
        <v>181</v>
      </c>
      <c r="K27">
        <v>4</v>
      </c>
      <c r="L27" t="s">
        <v>254</v>
      </c>
      <c r="M27" t="s">
        <v>292</v>
      </c>
      <c r="N27" s="6">
        <v>0.44375000000000003</v>
      </c>
      <c r="P27" s="14">
        <v>232</v>
      </c>
      <c r="Q27" s="14" t="s">
        <v>310</v>
      </c>
      <c r="R27" s="14" t="s">
        <v>199</v>
      </c>
      <c r="S27" t="str">
        <f t="shared" si="1"/>
        <v>HKV - KNRS 3</v>
      </c>
    </row>
    <row r="28" spans="1:19" x14ac:dyDescent="0.25">
      <c r="A28" s="2"/>
      <c r="G28" t="str">
        <f t="shared" si="0"/>
        <v>TNT 3 - RKV 5</v>
      </c>
      <c r="H28">
        <v>203</v>
      </c>
      <c r="I28" t="s">
        <v>113</v>
      </c>
      <c r="J28" t="s">
        <v>181</v>
      </c>
      <c r="K28">
        <v>4</v>
      </c>
      <c r="L28" t="s">
        <v>254</v>
      </c>
      <c r="M28" t="s">
        <v>292</v>
      </c>
      <c r="N28" s="6">
        <v>0.51736111111111105</v>
      </c>
      <c r="P28" s="14">
        <v>233</v>
      </c>
      <c r="Q28" s="14" t="s">
        <v>257</v>
      </c>
      <c r="R28" s="14" t="s">
        <v>268</v>
      </c>
      <c r="S28" t="str">
        <f t="shared" si="1"/>
        <v>MOKKA 3 - GEKKO 4</v>
      </c>
    </row>
    <row r="29" spans="1:19" x14ac:dyDescent="0.25">
      <c r="A29" s="2"/>
      <c r="G29" t="str">
        <f t="shared" si="0"/>
        <v>TNT 3 - RKV 5</v>
      </c>
      <c r="H29">
        <v>203</v>
      </c>
      <c r="I29" t="s">
        <v>51</v>
      </c>
      <c r="J29" t="s">
        <v>277</v>
      </c>
      <c r="K29">
        <v>12</v>
      </c>
      <c r="L29" t="s">
        <v>274</v>
      </c>
      <c r="M29" t="s">
        <v>292</v>
      </c>
      <c r="N29" s="6">
        <v>0.70624999999999993</v>
      </c>
      <c r="P29" s="14">
        <v>236</v>
      </c>
      <c r="Q29" s="14" t="s">
        <v>312</v>
      </c>
      <c r="R29" s="14" t="s">
        <v>149</v>
      </c>
      <c r="S29" t="str">
        <f t="shared" si="1"/>
        <v>KCCN - RKV 2</v>
      </c>
    </row>
    <row r="30" spans="1:19" x14ac:dyDescent="0.25">
      <c r="G30" t="str">
        <f t="shared" si="0"/>
        <v>TNT 3 - RKV 5</v>
      </c>
      <c r="H30">
        <v>203</v>
      </c>
      <c r="I30" t="s">
        <v>251</v>
      </c>
      <c r="J30" t="s">
        <v>273</v>
      </c>
      <c r="K30">
        <v>13</v>
      </c>
      <c r="L30" t="s">
        <v>274</v>
      </c>
      <c r="M30" t="s">
        <v>292</v>
      </c>
      <c r="N30" s="6">
        <v>0.72986111111111107</v>
      </c>
      <c r="P30" s="14">
        <v>237</v>
      </c>
      <c r="Q30" s="14" t="s">
        <v>254</v>
      </c>
      <c r="R30" s="14" t="s">
        <v>329</v>
      </c>
      <c r="S30" t="str">
        <f t="shared" si="1"/>
        <v>TNT 3 - GEKKO 5</v>
      </c>
    </row>
    <row r="31" spans="1:19" x14ac:dyDescent="0.25">
      <c r="G31" t="str">
        <f t="shared" si="0"/>
        <v>TNT 3 - RKV 5</v>
      </c>
      <c r="H31">
        <v>203</v>
      </c>
      <c r="I31" t="s">
        <v>51</v>
      </c>
      <c r="J31" t="s">
        <v>277</v>
      </c>
      <c r="K31">
        <v>12</v>
      </c>
      <c r="L31" t="s">
        <v>274</v>
      </c>
      <c r="M31" t="s">
        <v>292</v>
      </c>
      <c r="N31" s="6">
        <v>0.80138888888888893</v>
      </c>
      <c r="P31" s="14">
        <v>240</v>
      </c>
      <c r="Q31" s="14" t="s">
        <v>54</v>
      </c>
      <c r="R31" s="14" t="s">
        <v>169</v>
      </c>
      <c r="S31" t="str">
        <f t="shared" si="1"/>
        <v>IRWV - TRITON 1</v>
      </c>
    </row>
    <row r="32" spans="1:19" x14ac:dyDescent="0.25">
      <c r="G32" t="str">
        <f t="shared" si="0"/>
        <v>TNT 3 - RKV 5</v>
      </c>
      <c r="H32">
        <v>203</v>
      </c>
      <c r="I32" t="s">
        <v>51</v>
      </c>
      <c r="J32" t="s">
        <v>277</v>
      </c>
      <c r="K32">
        <v>12</v>
      </c>
      <c r="L32" t="s">
        <v>274</v>
      </c>
      <c r="M32" t="s">
        <v>292</v>
      </c>
      <c r="N32" s="6">
        <v>0.8208333333333333</v>
      </c>
      <c r="P32" s="14">
        <v>241</v>
      </c>
      <c r="Q32" s="14" t="s">
        <v>110</v>
      </c>
      <c r="R32" s="14" t="s">
        <v>189</v>
      </c>
      <c r="S32" t="str">
        <f t="shared" si="1"/>
        <v>TNT 1 - KNRS 2</v>
      </c>
    </row>
    <row r="33" spans="7:19" x14ac:dyDescent="0.25">
      <c r="G33" t="str">
        <f t="shared" si="0"/>
        <v>TNT 3 - RKV 5</v>
      </c>
      <c r="H33">
        <v>203</v>
      </c>
      <c r="I33" t="s">
        <v>83</v>
      </c>
      <c r="J33" t="s">
        <v>181</v>
      </c>
      <c r="K33">
        <v>2</v>
      </c>
      <c r="L33" t="s">
        <v>254</v>
      </c>
      <c r="M33" t="s">
        <v>292</v>
      </c>
      <c r="N33" s="6">
        <v>0.83333333333333337</v>
      </c>
      <c r="P33" s="14">
        <v>242</v>
      </c>
      <c r="Q33" s="14" t="s">
        <v>237</v>
      </c>
      <c r="R33" s="14" t="s">
        <v>229</v>
      </c>
      <c r="S33" t="str">
        <f t="shared" si="1"/>
        <v>TRITON 2 - WKV 3</v>
      </c>
    </row>
    <row r="34" spans="7:19" x14ac:dyDescent="0.25">
      <c r="G34" t="str">
        <f t="shared" si="0"/>
        <v>RKV 1 - GEKKO 1</v>
      </c>
      <c r="H34">
        <v>205</v>
      </c>
      <c r="I34" t="s">
        <v>45</v>
      </c>
      <c r="J34" t="s">
        <v>46</v>
      </c>
      <c r="K34">
        <v>1</v>
      </c>
      <c r="L34" t="s">
        <v>33</v>
      </c>
      <c r="M34" t="s">
        <v>292</v>
      </c>
      <c r="N34" s="6">
        <v>6.2499999999999995E-3</v>
      </c>
      <c r="P34" s="14">
        <v>243</v>
      </c>
      <c r="Q34" s="14" t="s">
        <v>280</v>
      </c>
      <c r="R34" s="14" t="s">
        <v>321</v>
      </c>
      <c r="S34" t="str">
        <f t="shared" si="1"/>
        <v>BKK - MOKKA 4</v>
      </c>
    </row>
    <row r="35" spans="7:19" x14ac:dyDescent="0.25">
      <c r="G35" t="str">
        <f t="shared" si="0"/>
        <v>RKV 1 - GEKKO 1</v>
      </c>
      <c r="H35">
        <v>205</v>
      </c>
      <c r="I35" t="s">
        <v>69</v>
      </c>
      <c r="J35" t="s">
        <v>70</v>
      </c>
      <c r="K35">
        <v>4</v>
      </c>
      <c r="L35" t="s">
        <v>66</v>
      </c>
      <c r="M35" t="s">
        <v>292</v>
      </c>
      <c r="N35" s="6">
        <v>7.6388888888888886E-3</v>
      </c>
      <c r="P35" s="14">
        <v>245</v>
      </c>
      <c r="Q35" s="14" t="s">
        <v>32</v>
      </c>
      <c r="R35" s="14" t="s">
        <v>100</v>
      </c>
      <c r="S35" t="str">
        <f t="shared" si="1"/>
        <v>GENT - KNRS 1</v>
      </c>
    </row>
    <row r="36" spans="7:19" x14ac:dyDescent="0.25">
      <c r="G36" t="str">
        <f t="shared" si="0"/>
        <v>RKV 1 - GEKKO 1</v>
      </c>
      <c r="H36">
        <v>205</v>
      </c>
      <c r="I36" t="s">
        <v>67</v>
      </c>
      <c r="J36" t="s">
        <v>68</v>
      </c>
      <c r="K36">
        <v>2</v>
      </c>
      <c r="L36" t="s">
        <v>66</v>
      </c>
      <c r="M36" t="s">
        <v>292</v>
      </c>
      <c r="N36" s="6">
        <v>0.11041666666666666</v>
      </c>
      <c r="P36" s="14">
        <v>246</v>
      </c>
      <c r="Q36" s="14" t="s">
        <v>163</v>
      </c>
      <c r="R36" s="14" t="s">
        <v>112</v>
      </c>
      <c r="S36" t="str">
        <f t="shared" si="1"/>
        <v>WKV 2 - TNT 2</v>
      </c>
    </row>
    <row r="37" spans="7:19" x14ac:dyDescent="0.25">
      <c r="G37" t="str">
        <f t="shared" si="0"/>
        <v>RKV 1 - GEKKO 1</v>
      </c>
      <c r="H37">
        <v>205</v>
      </c>
      <c r="I37" t="s">
        <v>43</v>
      </c>
      <c r="J37" t="s">
        <v>44</v>
      </c>
      <c r="K37">
        <v>7</v>
      </c>
      <c r="L37" t="s">
        <v>33</v>
      </c>
      <c r="M37" t="s">
        <v>292</v>
      </c>
      <c r="N37" s="7">
        <v>0.19791666666666666</v>
      </c>
      <c r="P37" s="14">
        <v>247</v>
      </c>
      <c r="Q37" s="14" t="s">
        <v>182</v>
      </c>
      <c r="R37" s="14" t="s">
        <v>218</v>
      </c>
      <c r="S37" t="str">
        <f t="shared" si="1"/>
        <v>AKKC - RKV 3</v>
      </c>
    </row>
    <row r="38" spans="7:19" x14ac:dyDescent="0.25">
      <c r="G38" t="str">
        <f t="shared" si="0"/>
        <v>RKV 1 - GEKKO 1</v>
      </c>
      <c r="H38">
        <v>205</v>
      </c>
      <c r="I38" t="s">
        <v>67</v>
      </c>
      <c r="J38" t="s">
        <v>68</v>
      </c>
      <c r="K38">
        <v>2</v>
      </c>
      <c r="L38" t="s">
        <v>66</v>
      </c>
      <c r="M38" t="s">
        <v>292</v>
      </c>
      <c r="N38" s="7">
        <v>0.47569444444444442</v>
      </c>
      <c r="P38" s="14">
        <v>248</v>
      </c>
      <c r="Q38" s="14" t="s">
        <v>215</v>
      </c>
      <c r="R38" s="14" t="s">
        <v>268</v>
      </c>
      <c r="S38" t="str">
        <f t="shared" si="1"/>
        <v>RKV 4 - GEKKO 4</v>
      </c>
    </row>
    <row r="39" spans="7:19" x14ac:dyDescent="0.25">
      <c r="G39" t="str">
        <f t="shared" si="0"/>
        <v>RKV 1 - GEKKO 1</v>
      </c>
      <c r="H39">
        <v>205</v>
      </c>
      <c r="I39" t="s">
        <v>69</v>
      </c>
      <c r="J39" t="s">
        <v>70</v>
      </c>
      <c r="K39">
        <v>4</v>
      </c>
      <c r="L39" t="s">
        <v>66</v>
      </c>
      <c r="M39" t="s">
        <v>292</v>
      </c>
      <c r="N39" s="6">
        <v>0.64444444444444449</v>
      </c>
      <c r="P39" s="14">
        <v>250</v>
      </c>
      <c r="Q39" s="14" t="s">
        <v>78</v>
      </c>
      <c r="R39" s="14" t="s">
        <v>33</v>
      </c>
      <c r="S39" t="str">
        <f t="shared" si="1"/>
        <v>WKV 1 - GEKKO 1</v>
      </c>
    </row>
    <row r="40" spans="7:19" x14ac:dyDescent="0.25">
      <c r="G40" t="str">
        <f t="shared" si="0"/>
        <v>RKV 1 - GEKKO 1</v>
      </c>
      <c r="H40">
        <v>205</v>
      </c>
      <c r="I40" t="s">
        <v>28</v>
      </c>
      <c r="J40" t="s">
        <v>29</v>
      </c>
      <c r="K40">
        <v>2</v>
      </c>
      <c r="L40" t="s">
        <v>33</v>
      </c>
      <c r="M40" t="s">
        <v>292</v>
      </c>
      <c r="N40" s="6">
        <v>0.71388888888888891</v>
      </c>
      <c r="P40" s="14">
        <v>251</v>
      </c>
      <c r="Q40" s="14" t="s">
        <v>135</v>
      </c>
      <c r="R40" s="14" t="s">
        <v>149</v>
      </c>
      <c r="S40" t="str">
        <f t="shared" si="1"/>
        <v>GEKKO 2 - RKV 2</v>
      </c>
    </row>
    <row r="41" spans="7:19" x14ac:dyDescent="0.25">
      <c r="G41" t="str">
        <f t="shared" si="0"/>
        <v>RKV 1 - GEKKO 1</v>
      </c>
      <c r="H41">
        <v>205</v>
      </c>
      <c r="I41" t="s">
        <v>73</v>
      </c>
      <c r="J41" t="s">
        <v>65</v>
      </c>
      <c r="K41">
        <v>3</v>
      </c>
      <c r="L41" t="s">
        <v>66</v>
      </c>
      <c r="M41" t="s">
        <v>292</v>
      </c>
      <c r="N41" s="6">
        <v>0.75</v>
      </c>
      <c r="P41" s="14">
        <v>252</v>
      </c>
      <c r="Q41" s="14" t="s">
        <v>310</v>
      </c>
      <c r="R41" s="14" t="s">
        <v>206</v>
      </c>
      <c r="S41" t="str">
        <f t="shared" si="1"/>
        <v>HKV - GEKKO 3</v>
      </c>
    </row>
    <row r="42" spans="7:19" x14ac:dyDescent="0.25">
      <c r="G42" t="str">
        <f t="shared" si="0"/>
        <v>RKV 1 - GEKKO 1</v>
      </c>
      <c r="H42">
        <v>205</v>
      </c>
      <c r="I42" t="s">
        <v>64</v>
      </c>
      <c r="J42" t="s">
        <v>65</v>
      </c>
      <c r="K42">
        <v>1</v>
      </c>
      <c r="L42" t="s">
        <v>66</v>
      </c>
      <c r="M42" t="s">
        <v>292</v>
      </c>
      <c r="N42" s="6">
        <v>0.79652777777777783</v>
      </c>
      <c r="P42" s="14">
        <v>253</v>
      </c>
      <c r="Q42" s="14" t="s">
        <v>257</v>
      </c>
      <c r="R42" s="14" t="s">
        <v>274</v>
      </c>
      <c r="S42" t="str">
        <f t="shared" si="1"/>
        <v>MOKKA 3 - RKV 5</v>
      </c>
    </row>
    <row r="43" spans="7:19" x14ac:dyDescent="0.25">
      <c r="G43" t="str">
        <f t="shared" si="0"/>
        <v>KCCN - TNT 2</v>
      </c>
      <c r="H43">
        <v>206</v>
      </c>
      <c r="I43" t="s">
        <v>91</v>
      </c>
      <c r="J43" t="s">
        <v>90</v>
      </c>
      <c r="K43">
        <v>10</v>
      </c>
      <c r="L43" t="s">
        <v>312</v>
      </c>
      <c r="M43" t="s">
        <v>292</v>
      </c>
      <c r="N43" s="6">
        <v>3.4027777777777775E-2</v>
      </c>
      <c r="P43" s="14">
        <v>255</v>
      </c>
      <c r="Q43" s="14" t="s">
        <v>19</v>
      </c>
      <c r="R43" s="14" t="s">
        <v>110</v>
      </c>
      <c r="S43" t="str">
        <f t="shared" si="1"/>
        <v>MOKKA 1 - TNT 1</v>
      </c>
    </row>
    <row r="44" spans="7:19" x14ac:dyDescent="0.25">
      <c r="G44" t="str">
        <f t="shared" si="0"/>
        <v>KCCN - TNT 2</v>
      </c>
      <c r="H44">
        <v>206</v>
      </c>
      <c r="I44" t="s">
        <v>121</v>
      </c>
      <c r="J44" t="s">
        <v>122</v>
      </c>
      <c r="K44">
        <v>1</v>
      </c>
      <c r="L44" t="s">
        <v>112</v>
      </c>
      <c r="M44" t="s">
        <v>292</v>
      </c>
      <c r="N44" s="6">
        <v>0.11180555555555556</v>
      </c>
      <c r="P44" s="14">
        <v>256</v>
      </c>
      <c r="Q44" s="14" t="s">
        <v>312</v>
      </c>
      <c r="R44" s="14" t="s">
        <v>189</v>
      </c>
      <c r="S44" t="str">
        <f t="shared" si="1"/>
        <v>KCCN - KNRS 2</v>
      </c>
    </row>
    <row r="45" spans="7:19" x14ac:dyDescent="0.25">
      <c r="G45" t="str">
        <f t="shared" si="0"/>
        <v>KCCN - TNT 2</v>
      </c>
      <c r="H45">
        <v>206</v>
      </c>
      <c r="I45" t="s">
        <v>123</v>
      </c>
      <c r="J45" t="s">
        <v>124</v>
      </c>
      <c r="K45">
        <v>3</v>
      </c>
      <c r="L45" t="s">
        <v>112</v>
      </c>
      <c r="M45" t="s">
        <v>292</v>
      </c>
      <c r="N45" s="6">
        <v>0.16527777777777777</v>
      </c>
      <c r="P45" s="14">
        <v>258</v>
      </c>
      <c r="Q45" s="14" t="s">
        <v>280</v>
      </c>
      <c r="R45" s="14" t="s">
        <v>245</v>
      </c>
      <c r="S45" t="str">
        <f t="shared" si="1"/>
        <v>BKK - KNRS 4</v>
      </c>
    </row>
    <row r="46" spans="7:19" x14ac:dyDescent="0.25">
      <c r="G46" t="str">
        <f t="shared" si="0"/>
        <v>KCCN - TNT 2</v>
      </c>
      <c r="H46">
        <v>206</v>
      </c>
      <c r="I46" t="s">
        <v>36</v>
      </c>
      <c r="J46" t="s">
        <v>111</v>
      </c>
      <c r="K46">
        <v>6</v>
      </c>
      <c r="L46" t="s">
        <v>112</v>
      </c>
      <c r="M46" t="s">
        <v>292</v>
      </c>
      <c r="N46" s="6">
        <v>0.19930555555555554</v>
      </c>
      <c r="P46" s="14">
        <v>260</v>
      </c>
      <c r="Q46" s="14" t="s">
        <v>66</v>
      </c>
      <c r="R46" s="14" t="s">
        <v>169</v>
      </c>
      <c r="S46" t="str">
        <f t="shared" si="1"/>
        <v>RKV 1 - TRITON 1</v>
      </c>
    </row>
    <row r="47" spans="7:19" x14ac:dyDescent="0.25">
      <c r="G47" t="str">
        <f t="shared" si="0"/>
        <v>KCCN - TNT 2</v>
      </c>
      <c r="H47">
        <v>206</v>
      </c>
      <c r="I47" t="s">
        <v>36</v>
      </c>
      <c r="J47" t="s">
        <v>111</v>
      </c>
      <c r="K47">
        <v>6</v>
      </c>
      <c r="L47" t="s">
        <v>112</v>
      </c>
      <c r="M47" t="s">
        <v>292</v>
      </c>
      <c r="N47" s="6">
        <v>0.27638888888888885</v>
      </c>
      <c r="P47" s="14">
        <v>261</v>
      </c>
      <c r="Q47" s="14" t="s">
        <v>199</v>
      </c>
      <c r="R47" s="14" t="s">
        <v>229</v>
      </c>
      <c r="S47" t="str">
        <f t="shared" si="1"/>
        <v>KNRS 3 - WKV 3</v>
      </c>
    </row>
    <row r="48" spans="7:19" x14ac:dyDescent="0.25">
      <c r="G48" t="str">
        <f t="shared" si="0"/>
        <v>KCCN - TNT 2</v>
      </c>
      <c r="H48">
        <v>206</v>
      </c>
      <c r="I48" t="s">
        <v>36</v>
      </c>
      <c r="J48" t="s">
        <v>111</v>
      </c>
      <c r="K48">
        <v>6</v>
      </c>
      <c r="L48" t="s">
        <v>112</v>
      </c>
      <c r="M48" t="s">
        <v>292</v>
      </c>
      <c r="N48" s="6">
        <v>0.4604166666666667</v>
      </c>
      <c r="P48" s="14">
        <v>262</v>
      </c>
      <c r="Q48" s="14" t="s">
        <v>215</v>
      </c>
      <c r="R48" s="14" t="s">
        <v>329</v>
      </c>
      <c r="S48" t="str">
        <f t="shared" si="1"/>
        <v>RKV 4 - GEKKO 5</v>
      </c>
    </row>
    <row r="49" spans="7:19" x14ac:dyDescent="0.25">
      <c r="G49" t="str">
        <f t="shared" si="0"/>
        <v>KCCN - TNT 2</v>
      </c>
      <c r="H49">
        <v>206</v>
      </c>
      <c r="I49" t="s">
        <v>36</v>
      </c>
      <c r="J49" t="s">
        <v>111</v>
      </c>
      <c r="K49">
        <v>6</v>
      </c>
      <c r="L49" t="s">
        <v>112</v>
      </c>
      <c r="M49" t="s">
        <v>292</v>
      </c>
      <c r="N49" s="6">
        <v>0.48055555555555557</v>
      </c>
      <c r="P49" s="14">
        <v>265</v>
      </c>
      <c r="Q49" s="14" t="s">
        <v>54</v>
      </c>
      <c r="R49" s="14" t="s">
        <v>100</v>
      </c>
      <c r="S49" t="str">
        <f t="shared" si="1"/>
        <v>IRWV - KNRS 1</v>
      </c>
    </row>
    <row r="50" spans="7:19" x14ac:dyDescent="0.25">
      <c r="G50" t="str">
        <f t="shared" si="0"/>
        <v>KCCN - TNT 2</v>
      </c>
      <c r="H50">
        <v>206</v>
      </c>
      <c r="I50" t="s">
        <v>377</v>
      </c>
      <c r="J50" t="s">
        <v>378</v>
      </c>
      <c r="K50">
        <v>4</v>
      </c>
      <c r="L50" t="s">
        <v>312</v>
      </c>
      <c r="M50" t="s">
        <v>294</v>
      </c>
      <c r="N50" s="6">
        <v>0.54305555555555551</v>
      </c>
      <c r="P50" s="14">
        <v>266</v>
      </c>
      <c r="Q50" s="14" t="s">
        <v>112</v>
      </c>
      <c r="R50" s="14" t="s">
        <v>149</v>
      </c>
      <c r="S50" t="str">
        <f t="shared" si="1"/>
        <v>TNT 2 - RKV 2</v>
      </c>
    </row>
    <row r="51" spans="7:19" x14ac:dyDescent="0.25">
      <c r="G51" t="str">
        <f t="shared" si="0"/>
        <v>KCCN - TNT 2</v>
      </c>
      <c r="H51">
        <v>206</v>
      </c>
      <c r="I51" t="s">
        <v>36</v>
      </c>
      <c r="J51" t="s">
        <v>111</v>
      </c>
      <c r="K51">
        <v>6</v>
      </c>
      <c r="L51" t="s">
        <v>112</v>
      </c>
      <c r="M51" t="s">
        <v>292</v>
      </c>
      <c r="N51" s="6">
        <v>0.57361111111111118</v>
      </c>
      <c r="P51" s="14">
        <v>267</v>
      </c>
      <c r="Q51" s="14" t="s">
        <v>237</v>
      </c>
      <c r="R51" s="14" t="s">
        <v>218</v>
      </c>
      <c r="S51" t="str">
        <f t="shared" si="1"/>
        <v>TRITON 2 - RKV 3</v>
      </c>
    </row>
    <row r="52" spans="7:19" x14ac:dyDescent="0.25">
      <c r="G52" t="str">
        <f t="shared" si="0"/>
        <v>KCCN - TNT 2</v>
      </c>
      <c r="H52">
        <v>206</v>
      </c>
      <c r="I52" t="s">
        <v>88</v>
      </c>
      <c r="J52" t="s">
        <v>93</v>
      </c>
      <c r="K52">
        <v>6</v>
      </c>
      <c r="L52" t="s">
        <v>312</v>
      </c>
      <c r="M52" t="s">
        <v>292</v>
      </c>
      <c r="N52" s="6">
        <v>0.59444444444444444</v>
      </c>
      <c r="P52" s="14">
        <v>268</v>
      </c>
      <c r="Q52" s="14" t="s">
        <v>257</v>
      </c>
      <c r="R52" s="14" t="s">
        <v>254</v>
      </c>
      <c r="S52" t="str">
        <f t="shared" si="1"/>
        <v>MOKKA 3 - TNT 3</v>
      </c>
    </row>
    <row r="53" spans="7:19" x14ac:dyDescent="0.25">
      <c r="G53" t="str">
        <f t="shared" si="0"/>
        <v>KCCN - TNT 2</v>
      </c>
      <c r="H53">
        <v>206</v>
      </c>
      <c r="I53" t="s">
        <v>125</v>
      </c>
      <c r="J53" t="s">
        <v>126</v>
      </c>
      <c r="K53">
        <v>7</v>
      </c>
      <c r="L53" t="s">
        <v>112</v>
      </c>
      <c r="M53" t="s">
        <v>292</v>
      </c>
      <c r="N53" s="6">
        <v>0.6166666666666667</v>
      </c>
      <c r="P53" s="14">
        <v>270</v>
      </c>
      <c r="Q53" s="14" t="s">
        <v>32</v>
      </c>
      <c r="R53" s="14" t="s">
        <v>33</v>
      </c>
      <c r="S53" t="str">
        <f t="shared" si="1"/>
        <v>GENT - GEKKO 1</v>
      </c>
    </row>
    <row r="54" spans="7:19" x14ac:dyDescent="0.25">
      <c r="G54" t="str">
        <f t="shared" si="0"/>
        <v>KCCN - TNT 2</v>
      </c>
      <c r="H54">
        <v>206</v>
      </c>
      <c r="I54" t="s">
        <v>95</v>
      </c>
      <c r="J54" t="s">
        <v>94</v>
      </c>
      <c r="K54">
        <v>8</v>
      </c>
      <c r="L54" t="s">
        <v>312</v>
      </c>
      <c r="M54" t="s">
        <v>292</v>
      </c>
      <c r="N54" s="6">
        <v>0.69236111111111109</v>
      </c>
      <c r="P54" s="14">
        <v>271</v>
      </c>
      <c r="Q54" s="14" t="s">
        <v>312</v>
      </c>
      <c r="R54" s="14" t="s">
        <v>135</v>
      </c>
      <c r="S54" t="str">
        <f t="shared" si="1"/>
        <v>KCCN - GEKKO 2</v>
      </c>
    </row>
    <row r="55" spans="7:19" x14ac:dyDescent="0.25">
      <c r="G55" t="str">
        <f t="shared" si="0"/>
        <v>KNRS 3 - GEKKO 3</v>
      </c>
      <c r="H55">
        <v>207</v>
      </c>
      <c r="J55" t="s">
        <v>293</v>
      </c>
      <c r="K55">
        <v>100</v>
      </c>
      <c r="L55" t="s">
        <v>206</v>
      </c>
      <c r="M55" t="s">
        <v>292</v>
      </c>
      <c r="N55" s="6">
        <v>0</v>
      </c>
      <c r="P55" s="14">
        <v>272</v>
      </c>
      <c r="Q55" s="14" t="s">
        <v>182</v>
      </c>
      <c r="R55" s="14" t="s">
        <v>206</v>
      </c>
      <c r="S55" t="str">
        <f t="shared" si="1"/>
        <v>AKKC - GEKKO 3</v>
      </c>
    </row>
    <row r="56" spans="7:19" x14ac:dyDescent="0.25">
      <c r="G56" t="str">
        <f t="shared" si="0"/>
        <v>KNRS 3 - GEKKO 3</v>
      </c>
      <c r="H56">
        <v>207</v>
      </c>
      <c r="J56" t="s">
        <v>293</v>
      </c>
      <c r="K56">
        <v>100</v>
      </c>
      <c r="L56" t="s">
        <v>206</v>
      </c>
      <c r="M56" t="s">
        <v>292</v>
      </c>
      <c r="N56" s="6">
        <v>0</v>
      </c>
      <c r="P56" s="14">
        <v>273</v>
      </c>
      <c r="Q56" s="14" t="s">
        <v>245</v>
      </c>
      <c r="R56" s="14" t="s">
        <v>321</v>
      </c>
      <c r="S56" t="str">
        <f t="shared" si="1"/>
        <v>KNRS 4 - MOKKA 4</v>
      </c>
    </row>
    <row r="57" spans="7:19" x14ac:dyDescent="0.25">
      <c r="G57" t="str">
        <f t="shared" si="0"/>
        <v>KNRS 3 - GEKKO 3</v>
      </c>
      <c r="H57">
        <v>207</v>
      </c>
      <c r="J57" t="s">
        <v>293</v>
      </c>
      <c r="K57">
        <v>100</v>
      </c>
      <c r="L57" t="s">
        <v>206</v>
      </c>
      <c r="M57" t="s">
        <v>292</v>
      </c>
      <c r="N57" s="6">
        <v>0</v>
      </c>
      <c r="P57" s="14">
        <v>277</v>
      </c>
      <c r="Q57" s="14" t="s">
        <v>268</v>
      </c>
      <c r="R57" s="14" t="s">
        <v>329</v>
      </c>
      <c r="S57" t="str">
        <f t="shared" si="1"/>
        <v>GEKKO 4 - GEKKO 5</v>
      </c>
    </row>
    <row r="58" spans="7:19" x14ac:dyDescent="0.25">
      <c r="G58" t="str">
        <f t="shared" si="0"/>
        <v>KNRS 3 - GEKKO 3</v>
      </c>
      <c r="H58">
        <v>207</v>
      </c>
      <c r="J58" t="s">
        <v>293</v>
      </c>
      <c r="K58">
        <v>100</v>
      </c>
      <c r="L58" t="s">
        <v>206</v>
      </c>
      <c r="M58" t="s">
        <v>292</v>
      </c>
      <c r="N58" s="6">
        <v>0</v>
      </c>
      <c r="P58" s="14">
        <v>278</v>
      </c>
      <c r="Q58" s="14" t="s">
        <v>280</v>
      </c>
      <c r="R58" s="14" t="s">
        <v>274</v>
      </c>
      <c r="S58" t="str">
        <f t="shared" si="1"/>
        <v>BKK - RKV 5</v>
      </c>
    </row>
    <row r="59" spans="7:19" x14ac:dyDescent="0.25">
      <c r="G59" t="str">
        <f t="shared" si="0"/>
        <v>KNRS 3 - GEKKO 3</v>
      </c>
      <c r="H59">
        <v>207</v>
      </c>
      <c r="J59" t="s">
        <v>293</v>
      </c>
      <c r="K59">
        <v>100</v>
      </c>
      <c r="L59" t="s">
        <v>206</v>
      </c>
      <c r="M59" t="s">
        <v>292</v>
      </c>
      <c r="N59" s="6">
        <v>0</v>
      </c>
      <c r="P59" s="14">
        <v>300</v>
      </c>
      <c r="Q59" s="14" t="s">
        <v>33</v>
      </c>
      <c r="R59" s="14" t="s">
        <v>100</v>
      </c>
      <c r="S59" t="str">
        <f t="shared" si="1"/>
        <v>GEKKO 1 - KNRS 1</v>
      </c>
    </row>
    <row r="60" spans="7:19" x14ac:dyDescent="0.25">
      <c r="G60" t="str">
        <f t="shared" si="0"/>
        <v>KNRS 3 - GEKKO 3</v>
      </c>
      <c r="H60">
        <v>207</v>
      </c>
      <c r="J60" t="s">
        <v>293</v>
      </c>
      <c r="K60">
        <v>100</v>
      </c>
      <c r="L60" t="s">
        <v>206</v>
      </c>
      <c r="M60" t="s">
        <v>292</v>
      </c>
      <c r="N60" s="6">
        <v>0</v>
      </c>
      <c r="P60" s="14">
        <v>301</v>
      </c>
      <c r="Q60" s="14" t="s">
        <v>19</v>
      </c>
      <c r="R60" s="14" t="s">
        <v>135</v>
      </c>
      <c r="S60" t="str">
        <f t="shared" si="1"/>
        <v>MOKKA 1 - GEKKO 2</v>
      </c>
    </row>
    <row r="61" spans="7:19" x14ac:dyDescent="0.25">
      <c r="G61" t="str">
        <f t="shared" si="0"/>
        <v>KNRS 3 - GEKKO 3</v>
      </c>
      <c r="H61">
        <v>207</v>
      </c>
      <c r="J61" t="s">
        <v>293</v>
      </c>
      <c r="K61">
        <v>100</v>
      </c>
      <c r="L61" t="s">
        <v>206</v>
      </c>
      <c r="M61" t="s">
        <v>292</v>
      </c>
      <c r="N61" s="6">
        <v>0</v>
      </c>
      <c r="P61" s="14">
        <v>302</v>
      </c>
      <c r="Q61" s="14" t="s">
        <v>206</v>
      </c>
      <c r="R61" s="14" t="s">
        <v>218</v>
      </c>
      <c r="S61" t="str">
        <f t="shared" si="1"/>
        <v>GEKKO 3 - RKV 3</v>
      </c>
    </row>
    <row r="62" spans="7:19" x14ac:dyDescent="0.25">
      <c r="G62" t="str">
        <f t="shared" si="0"/>
        <v>RKV 4 - KNRS 4</v>
      </c>
      <c r="H62">
        <v>208</v>
      </c>
      <c r="I62" t="s">
        <v>192</v>
      </c>
      <c r="J62" t="s">
        <v>193</v>
      </c>
      <c r="K62">
        <v>3</v>
      </c>
      <c r="L62" t="s">
        <v>245</v>
      </c>
      <c r="M62" t="s">
        <v>292</v>
      </c>
      <c r="N62" s="6">
        <v>2.0833333333333333E-3</v>
      </c>
      <c r="P62" s="14">
        <v>303</v>
      </c>
      <c r="Q62" s="14" t="s">
        <v>280</v>
      </c>
      <c r="R62" s="14" t="s">
        <v>268</v>
      </c>
      <c r="S62" t="str">
        <f t="shared" si="1"/>
        <v>BKK - GEKKO 4</v>
      </c>
    </row>
    <row r="63" spans="7:19" x14ac:dyDescent="0.25">
      <c r="G63" t="str">
        <f t="shared" si="0"/>
        <v>RKV 4 - KNRS 4</v>
      </c>
      <c r="H63">
        <v>208</v>
      </c>
      <c r="I63" t="s">
        <v>188</v>
      </c>
      <c r="J63" t="s">
        <v>99</v>
      </c>
      <c r="K63">
        <v>5</v>
      </c>
      <c r="L63" t="s">
        <v>245</v>
      </c>
      <c r="M63" t="s">
        <v>292</v>
      </c>
      <c r="N63" s="6">
        <v>2.7777777777777779E-3</v>
      </c>
      <c r="P63" s="14">
        <v>304</v>
      </c>
      <c r="Q63" s="14" t="s">
        <v>163</v>
      </c>
      <c r="R63" s="14" t="s">
        <v>149</v>
      </c>
      <c r="S63" t="str">
        <f t="shared" si="1"/>
        <v>WKV 2 - RKV 2</v>
      </c>
    </row>
    <row r="64" spans="7:19" x14ac:dyDescent="0.25">
      <c r="G64" t="str">
        <f t="shared" si="0"/>
        <v>RKV 4 - KNRS 4</v>
      </c>
      <c r="H64">
        <v>208</v>
      </c>
      <c r="I64" t="s">
        <v>155</v>
      </c>
      <c r="J64" t="s">
        <v>156</v>
      </c>
      <c r="K64">
        <v>11</v>
      </c>
      <c r="L64" t="s">
        <v>215</v>
      </c>
      <c r="M64" t="s">
        <v>292</v>
      </c>
      <c r="N64" s="6">
        <v>3.472222222222222E-3</v>
      </c>
      <c r="P64" s="14">
        <v>305</v>
      </c>
      <c r="Q64" s="14" t="s">
        <v>312</v>
      </c>
      <c r="R64" s="14" t="s">
        <v>110</v>
      </c>
      <c r="S64" t="str">
        <f t="shared" si="1"/>
        <v>KCCN - TNT 1</v>
      </c>
    </row>
    <row r="65" spans="7:19" x14ac:dyDescent="0.25">
      <c r="G65" t="str">
        <f t="shared" si="0"/>
        <v>RKV 4 - KNRS 4</v>
      </c>
      <c r="H65">
        <v>208</v>
      </c>
      <c r="I65" t="s">
        <v>225</v>
      </c>
      <c r="J65" t="s">
        <v>226</v>
      </c>
      <c r="K65">
        <v>15</v>
      </c>
      <c r="L65" t="s">
        <v>215</v>
      </c>
      <c r="M65" t="s">
        <v>292</v>
      </c>
      <c r="N65" s="6">
        <v>4.8611111111111112E-3</v>
      </c>
      <c r="P65" s="14">
        <v>306</v>
      </c>
      <c r="Q65" s="14" t="s">
        <v>254</v>
      </c>
      <c r="R65" s="14" t="s">
        <v>321</v>
      </c>
      <c r="S65" t="str">
        <f t="shared" si="1"/>
        <v>TNT 3 - MOKKA 4</v>
      </c>
    </row>
    <row r="66" spans="7:19" x14ac:dyDescent="0.25">
      <c r="G66" t="str">
        <f t="shared" si="0"/>
        <v>RKV 4 - KNRS 4</v>
      </c>
      <c r="H66">
        <v>208</v>
      </c>
      <c r="I66" t="s">
        <v>225</v>
      </c>
      <c r="J66" t="s">
        <v>226</v>
      </c>
      <c r="K66">
        <v>15</v>
      </c>
      <c r="L66" t="s">
        <v>215</v>
      </c>
      <c r="M66" t="s">
        <v>292</v>
      </c>
      <c r="N66" s="6">
        <v>5.5555555555555558E-3</v>
      </c>
      <c r="P66" s="14">
        <v>307</v>
      </c>
      <c r="Q66" s="14" t="s">
        <v>215</v>
      </c>
      <c r="R66" s="14" t="s">
        <v>274</v>
      </c>
      <c r="S66" t="str">
        <f t="shared" si="1"/>
        <v>RKV 4 - RKV 5</v>
      </c>
    </row>
    <row r="67" spans="7:19" x14ac:dyDescent="0.25">
      <c r="G67" t="str">
        <f t="shared" si="0"/>
        <v>RKV 4 - KNRS 4</v>
      </c>
      <c r="H67">
        <v>208</v>
      </c>
      <c r="I67" t="s">
        <v>188</v>
      </c>
      <c r="J67" t="s">
        <v>99</v>
      </c>
      <c r="K67">
        <v>5</v>
      </c>
      <c r="L67" t="s">
        <v>245</v>
      </c>
      <c r="M67" t="s">
        <v>292</v>
      </c>
      <c r="N67" s="6">
        <v>0.50694444444444442</v>
      </c>
      <c r="P67" s="14">
        <v>308</v>
      </c>
      <c r="Q67" s="14" t="s">
        <v>32</v>
      </c>
      <c r="R67" s="14" t="s">
        <v>66</v>
      </c>
      <c r="S67" t="str">
        <f t="shared" si="1"/>
        <v>GENT - RKV 1</v>
      </c>
    </row>
    <row r="68" spans="7:19" x14ac:dyDescent="0.25">
      <c r="G68" t="str">
        <f t="shared" si="0"/>
        <v>RKV 4 - KNRS 4</v>
      </c>
      <c r="H68">
        <v>208</v>
      </c>
      <c r="I68" t="s">
        <v>192</v>
      </c>
      <c r="J68" t="s">
        <v>193</v>
      </c>
      <c r="K68">
        <v>3</v>
      </c>
      <c r="L68" t="s">
        <v>245</v>
      </c>
      <c r="M68" t="s">
        <v>292</v>
      </c>
      <c r="N68" s="6">
        <v>0.57291666666666663</v>
      </c>
      <c r="P68" s="14">
        <v>310</v>
      </c>
      <c r="Q68" s="14" t="s">
        <v>182</v>
      </c>
      <c r="R68" s="14" t="s">
        <v>199</v>
      </c>
      <c r="S68" t="str">
        <f t="shared" si="1"/>
        <v>AKKC - KNRS 3</v>
      </c>
    </row>
    <row r="69" spans="7:19" x14ac:dyDescent="0.25">
      <c r="G69" t="str">
        <f t="shared" ref="G69:G132" si="2">VLOOKUP(H69,$P$4:$S$502,4,FALSE)</f>
        <v>RKV 4 - KNRS 4</v>
      </c>
      <c r="H69">
        <v>208</v>
      </c>
      <c r="I69" t="s">
        <v>225</v>
      </c>
      <c r="J69" t="s">
        <v>226</v>
      </c>
      <c r="K69">
        <v>15</v>
      </c>
      <c r="L69" t="s">
        <v>215</v>
      </c>
      <c r="M69" t="s">
        <v>292</v>
      </c>
      <c r="N69" s="6">
        <v>0.6791666666666667</v>
      </c>
      <c r="P69" s="14">
        <v>311</v>
      </c>
      <c r="Q69" s="14" t="s">
        <v>257</v>
      </c>
      <c r="R69" s="14" t="s">
        <v>245</v>
      </c>
      <c r="S69" t="str">
        <f t="shared" ref="S69:S132" si="3">CONCATENATE(Q69," - ",R69)</f>
        <v>MOKKA 3 - KNRS 4</v>
      </c>
    </row>
    <row r="70" spans="7:19" x14ac:dyDescent="0.25">
      <c r="G70" t="str">
        <f t="shared" si="2"/>
        <v>RKV 4 - KNRS 4</v>
      </c>
      <c r="H70">
        <v>208</v>
      </c>
      <c r="I70" t="s">
        <v>379</v>
      </c>
      <c r="J70" t="s">
        <v>380</v>
      </c>
      <c r="K70">
        <v>6</v>
      </c>
      <c r="L70" t="s">
        <v>215</v>
      </c>
      <c r="M70" t="s">
        <v>292</v>
      </c>
      <c r="N70" s="6">
        <v>0.77361111111111114</v>
      </c>
      <c r="P70" s="14">
        <v>312</v>
      </c>
      <c r="Q70" s="14" t="s">
        <v>54</v>
      </c>
      <c r="R70" s="14" t="s">
        <v>33</v>
      </c>
      <c r="S70" t="str">
        <f t="shared" si="3"/>
        <v>IRWV - GEKKO 1</v>
      </c>
    </row>
    <row r="71" spans="7:19" x14ac:dyDescent="0.25">
      <c r="G71" t="str">
        <f t="shared" si="2"/>
        <v>IRWV - WKV 1</v>
      </c>
      <c r="H71">
        <v>210</v>
      </c>
      <c r="I71" t="s">
        <v>81</v>
      </c>
      <c r="J71" t="s">
        <v>82</v>
      </c>
      <c r="K71">
        <v>2</v>
      </c>
      <c r="L71" t="s">
        <v>78</v>
      </c>
      <c r="M71" t="s">
        <v>292</v>
      </c>
      <c r="N71" s="6">
        <v>7.7777777777777779E-2</v>
      </c>
      <c r="P71" s="14">
        <v>313</v>
      </c>
      <c r="Q71" s="14" t="s">
        <v>19</v>
      </c>
      <c r="R71" s="14" t="s">
        <v>189</v>
      </c>
      <c r="S71" t="str">
        <f t="shared" si="3"/>
        <v>MOKKA 1 - KNRS 2</v>
      </c>
    </row>
    <row r="72" spans="7:19" x14ac:dyDescent="0.25">
      <c r="G72" t="str">
        <f t="shared" si="2"/>
        <v>IRWV - WKV 1</v>
      </c>
      <c r="H72">
        <v>210</v>
      </c>
      <c r="I72" t="s">
        <v>58</v>
      </c>
      <c r="J72" t="s">
        <v>59</v>
      </c>
      <c r="K72">
        <v>9</v>
      </c>
      <c r="L72" t="s">
        <v>54</v>
      </c>
      <c r="M72" t="s">
        <v>292</v>
      </c>
      <c r="N72" s="6">
        <v>0.17916666666666667</v>
      </c>
      <c r="P72" s="14">
        <v>314</v>
      </c>
      <c r="Q72" s="14" t="s">
        <v>237</v>
      </c>
      <c r="R72" s="14" t="s">
        <v>206</v>
      </c>
      <c r="S72" t="str">
        <f t="shared" si="3"/>
        <v>TRITON 2 - GEKKO 3</v>
      </c>
    </row>
    <row r="73" spans="7:19" x14ac:dyDescent="0.25">
      <c r="G73" t="str">
        <f t="shared" si="2"/>
        <v>IRWV - WKV 1</v>
      </c>
      <c r="H73">
        <v>210</v>
      </c>
      <c r="I73" t="s">
        <v>52</v>
      </c>
      <c r="J73" t="s">
        <v>53</v>
      </c>
      <c r="K73">
        <v>1</v>
      </c>
      <c r="L73" t="s">
        <v>54</v>
      </c>
      <c r="M73" t="s">
        <v>292</v>
      </c>
      <c r="N73" s="6">
        <v>0.25138888888888888</v>
      </c>
      <c r="P73" s="14">
        <v>315</v>
      </c>
      <c r="Q73" s="14" t="s">
        <v>321</v>
      </c>
      <c r="R73" s="14" t="s">
        <v>329</v>
      </c>
      <c r="S73" t="str">
        <f t="shared" si="3"/>
        <v>MOKKA 4 - GEKKO 5</v>
      </c>
    </row>
    <row r="74" spans="7:19" x14ac:dyDescent="0.25">
      <c r="G74" t="str">
        <f t="shared" si="2"/>
        <v>IRWV - WKV 1</v>
      </c>
      <c r="H74">
        <v>210</v>
      </c>
      <c r="I74" t="s">
        <v>41</v>
      </c>
      <c r="J74" t="s">
        <v>77</v>
      </c>
      <c r="K74">
        <v>1</v>
      </c>
      <c r="L74" t="s">
        <v>78</v>
      </c>
      <c r="M74" t="s">
        <v>292</v>
      </c>
      <c r="N74" s="6">
        <v>0.37847222222222227</v>
      </c>
      <c r="P74" s="14">
        <v>316</v>
      </c>
      <c r="Q74" s="14" t="s">
        <v>78</v>
      </c>
      <c r="R74" s="14" t="s">
        <v>100</v>
      </c>
      <c r="S74" t="str">
        <f t="shared" si="3"/>
        <v>WKV 1 - KNRS 1</v>
      </c>
    </row>
    <row r="75" spans="7:19" x14ac:dyDescent="0.25">
      <c r="G75" t="str">
        <f t="shared" si="2"/>
        <v>IRWV - WKV 1</v>
      </c>
      <c r="H75">
        <v>210</v>
      </c>
      <c r="I75" t="s">
        <v>57</v>
      </c>
      <c r="J75" t="s">
        <v>56</v>
      </c>
      <c r="K75">
        <v>8</v>
      </c>
      <c r="L75" t="s">
        <v>54</v>
      </c>
      <c r="M75" t="s">
        <v>292</v>
      </c>
      <c r="N75" s="6">
        <v>0.38055555555555554</v>
      </c>
      <c r="P75" s="14">
        <v>317</v>
      </c>
      <c r="Q75" s="14" t="s">
        <v>110</v>
      </c>
      <c r="R75" s="14" t="s">
        <v>149</v>
      </c>
      <c r="S75" t="str">
        <f t="shared" si="3"/>
        <v>TNT 1 - RKV 2</v>
      </c>
    </row>
    <row r="76" spans="7:19" x14ac:dyDescent="0.25">
      <c r="G76" t="str">
        <f t="shared" si="2"/>
        <v>IRWV - WKV 1</v>
      </c>
      <c r="H76">
        <v>210</v>
      </c>
      <c r="I76" t="s">
        <v>52</v>
      </c>
      <c r="J76" t="s">
        <v>53</v>
      </c>
      <c r="K76">
        <v>1</v>
      </c>
      <c r="L76" t="s">
        <v>54</v>
      </c>
      <c r="M76" t="s">
        <v>292</v>
      </c>
      <c r="N76" s="6">
        <v>0.50347222222222221</v>
      </c>
      <c r="P76" s="14">
        <v>318</v>
      </c>
      <c r="Q76" s="14" t="s">
        <v>310</v>
      </c>
      <c r="R76" s="14" t="s">
        <v>218</v>
      </c>
      <c r="S76" t="str">
        <f t="shared" si="3"/>
        <v>HKV - RKV 3</v>
      </c>
    </row>
    <row r="77" spans="7:19" x14ac:dyDescent="0.25">
      <c r="G77" t="str">
        <f t="shared" si="2"/>
        <v>IRWV - WKV 1</v>
      </c>
      <c r="H77">
        <v>210</v>
      </c>
      <c r="I77" t="s">
        <v>57</v>
      </c>
      <c r="J77" t="s">
        <v>56</v>
      </c>
      <c r="K77">
        <v>8</v>
      </c>
      <c r="L77" t="s">
        <v>54</v>
      </c>
      <c r="M77" t="s">
        <v>292</v>
      </c>
      <c r="N77" s="6">
        <v>0.53333333333333333</v>
      </c>
      <c r="P77" s="14">
        <v>319</v>
      </c>
      <c r="Q77" s="14" t="s">
        <v>274</v>
      </c>
      <c r="R77" s="14" t="s">
        <v>268</v>
      </c>
      <c r="S77" t="str">
        <f t="shared" si="3"/>
        <v>RKV 5 - GEKKO 4</v>
      </c>
    </row>
    <row r="78" spans="7:19" x14ac:dyDescent="0.25">
      <c r="G78" t="str">
        <f t="shared" si="2"/>
        <v>IRWV - WKV 1</v>
      </c>
      <c r="H78">
        <v>210</v>
      </c>
      <c r="I78" t="s">
        <v>81</v>
      </c>
      <c r="J78" t="s">
        <v>82</v>
      </c>
      <c r="K78">
        <v>2</v>
      </c>
      <c r="L78" t="s">
        <v>78</v>
      </c>
      <c r="M78" t="s">
        <v>292</v>
      </c>
      <c r="N78" s="6">
        <v>0.6020833333333333</v>
      </c>
      <c r="P78" s="14">
        <v>321</v>
      </c>
      <c r="Q78" s="14" t="s">
        <v>112</v>
      </c>
      <c r="R78" s="14" t="s">
        <v>135</v>
      </c>
      <c r="S78" t="str">
        <f t="shared" si="3"/>
        <v>TNT 2 - GEKKO 2</v>
      </c>
    </row>
    <row r="79" spans="7:19" x14ac:dyDescent="0.25">
      <c r="G79" t="str">
        <f t="shared" si="2"/>
        <v>IRWV - WKV 1</v>
      </c>
      <c r="H79">
        <v>210</v>
      </c>
      <c r="I79" t="s">
        <v>52</v>
      </c>
      <c r="J79" t="s">
        <v>53</v>
      </c>
      <c r="K79">
        <v>1</v>
      </c>
      <c r="L79" t="s">
        <v>54</v>
      </c>
      <c r="M79" t="s">
        <v>292</v>
      </c>
      <c r="N79" s="6">
        <v>0.62083333333333335</v>
      </c>
      <c r="P79" s="14">
        <v>323</v>
      </c>
      <c r="Q79" s="14" t="s">
        <v>254</v>
      </c>
      <c r="R79" s="14" t="s">
        <v>245</v>
      </c>
      <c r="S79" t="str">
        <f t="shared" si="3"/>
        <v>TNT 3 - KNRS 4</v>
      </c>
    </row>
    <row r="80" spans="7:19" x14ac:dyDescent="0.25">
      <c r="G80" t="str">
        <f t="shared" si="2"/>
        <v>IRWV - WKV 1</v>
      </c>
      <c r="H80">
        <v>210</v>
      </c>
      <c r="I80" t="s">
        <v>52</v>
      </c>
      <c r="J80" t="s">
        <v>53</v>
      </c>
      <c r="K80">
        <v>1</v>
      </c>
      <c r="L80" t="s">
        <v>54</v>
      </c>
      <c r="M80" t="s">
        <v>292</v>
      </c>
      <c r="N80" s="6">
        <v>0.76944444444444438</v>
      </c>
      <c r="P80" s="14">
        <v>325</v>
      </c>
      <c r="Q80" s="14" t="s">
        <v>257</v>
      </c>
      <c r="R80" s="14" t="s">
        <v>329</v>
      </c>
      <c r="S80" t="str">
        <f t="shared" si="3"/>
        <v>MOKKA 3 - GEKKO 5</v>
      </c>
    </row>
    <row r="81" spans="7:19" x14ac:dyDescent="0.25">
      <c r="G81" t="str">
        <f t="shared" si="2"/>
        <v>IRWV - WKV 1</v>
      </c>
      <c r="H81">
        <v>210</v>
      </c>
      <c r="I81" t="s">
        <v>79</v>
      </c>
      <c r="J81" t="s">
        <v>80</v>
      </c>
      <c r="K81">
        <v>3</v>
      </c>
      <c r="L81" t="s">
        <v>78</v>
      </c>
      <c r="M81" t="s">
        <v>292</v>
      </c>
      <c r="N81" s="6">
        <v>0.79236111111111107</v>
      </c>
      <c r="P81" s="14">
        <v>326</v>
      </c>
      <c r="Q81" s="14" t="s">
        <v>215</v>
      </c>
      <c r="R81" s="14" t="s">
        <v>280</v>
      </c>
      <c r="S81" t="str">
        <f t="shared" si="3"/>
        <v>RKV 4 - BKK</v>
      </c>
    </row>
    <row r="82" spans="7:19" x14ac:dyDescent="0.25">
      <c r="G82" t="str">
        <f t="shared" si="2"/>
        <v>IRWV - WKV 1</v>
      </c>
      <c r="H82">
        <v>210</v>
      </c>
      <c r="I82" t="s">
        <v>57</v>
      </c>
      <c r="J82" t="s">
        <v>56</v>
      </c>
      <c r="K82">
        <v>8</v>
      </c>
      <c r="L82" t="s">
        <v>54</v>
      </c>
      <c r="M82" t="s">
        <v>292</v>
      </c>
      <c r="N82" s="6">
        <v>0.82361111111111107</v>
      </c>
      <c r="P82" s="14">
        <v>328</v>
      </c>
      <c r="Q82" s="14" t="s">
        <v>33</v>
      </c>
      <c r="R82" s="14" t="s">
        <v>169</v>
      </c>
      <c r="S82" t="str">
        <f t="shared" si="3"/>
        <v>GEKKO 1 - TRITON 1</v>
      </c>
    </row>
    <row r="83" spans="7:19" x14ac:dyDescent="0.25">
      <c r="G83" t="str">
        <f t="shared" si="2"/>
        <v>WKV 2 - KNRS 2</v>
      </c>
      <c r="H83">
        <v>211</v>
      </c>
      <c r="I83" t="s">
        <v>161</v>
      </c>
      <c r="J83" t="s">
        <v>162</v>
      </c>
      <c r="K83">
        <v>8</v>
      </c>
      <c r="L83" t="s">
        <v>163</v>
      </c>
      <c r="M83" t="s">
        <v>292</v>
      </c>
      <c r="N83" s="6">
        <v>0.18541666666666667</v>
      </c>
      <c r="P83" s="14">
        <v>329</v>
      </c>
      <c r="Q83" s="14" t="s">
        <v>19</v>
      </c>
      <c r="R83" s="14" t="s">
        <v>163</v>
      </c>
      <c r="S83" t="str">
        <f t="shared" si="3"/>
        <v>MOKKA 1 - WKV 2</v>
      </c>
    </row>
    <row r="84" spans="7:19" x14ac:dyDescent="0.25">
      <c r="G84" t="str">
        <f t="shared" si="2"/>
        <v>WKV 2 - KNRS 2</v>
      </c>
      <c r="H84">
        <v>211</v>
      </c>
      <c r="I84" t="s">
        <v>164</v>
      </c>
      <c r="J84" t="s">
        <v>165</v>
      </c>
      <c r="K84">
        <v>1</v>
      </c>
      <c r="L84" t="s">
        <v>163</v>
      </c>
      <c r="M84" t="s">
        <v>292</v>
      </c>
      <c r="N84" s="6">
        <v>0.23680555555555557</v>
      </c>
      <c r="P84" s="14">
        <v>330</v>
      </c>
      <c r="Q84" s="14" t="s">
        <v>206</v>
      </c>
      <c r="R84" s="14" t="s">
        <v>229</v>
      </c>
      <c r="S84" t="str">
        <f t="shared" si="3"/>
        <v>GEKKO 3 - WKV 3</v>
      </c>
    </row>
    <row r="85" spans="7:19" x14ac:dyDescent="0.25">
      <c r="G85" t="str">
        <f t="shared" si="2"/>
        <v>WKV 2 - KNRS 2</v>
      </c>
      <c r="H85">
        <v>211</v>
      </c>
      <c r="I85" t="s">
        <v>62</v>
      </c>
      <c r="J85" t="s">
        <v>104</v>
      </c>
      <c r="K85">
        <v>5</v>
      </c>
      <c r="L85" t="s">
        <v>189</v>
      </c>
      <c r="M85" t="s">
        <v>292</v>
      </c>
      <c r="N85" s="6">
        <v>0.50208333333333333</v>
      </c>
      <c r="P85" s="14">
        <v>331</v>
      </c>
      <c r="Q85" s="14" t="s">
        <v>245</v>
      </c>
      <c r="R85" s="14" t="s">
        <v>268</v>
      </c>
      <c r="S85" t="str">
        <f t="shared" si="3"/>
        <v>KNRS 4 - GEKKO 4</v>
      </c>
    </row>
    <row r="86" spans="7:19" x14ac:dyDescent="0.25">
      <c r="G86" t="str">
        <f t="shared" si="2"/>
        <v>WKV 2 - KNRS 2</v>
      </c>
      <c r="H86">
        <v>211</v>
      </c>
      <c r="I86" t="s">
        <v>164</v>
      </c>
      <c r="J86" t="s">
        <v>165</v>
      </c>
      <c r="K86">
        <v>1</v>
      </c>
      <c r="L86" t="s">
        <v>163</v>
      </c>
      <c r="M86" t="s">
        <v>292</v>
      </c>
      <c r="N86" s="6">
        <v>0.5083333333333333</v>
      </c>
      <c r="P86" s="14">
        <v>332</v>
      </c>
      <c r="Q86" s="14" t="s">
        <v>54</v>
      </c>
      <c r="R86" s="14" t="s">
        <v>66</v>
      </c>
      <c r="S86" t="str">
        <f t="shared" si="3"/>
        <v>IRWV - RKV 1</v>
      </c>
    </row>
    <row r="87" spans="7:19" x14ac:dyDescent="0.25">
      <c r="G87" t="str">
        <f t="shared" si="2"/>
        <v>WKV 2 - KNRS 2</v>
      </c>
      <c r="H87">
        <v>211</v>
      </c>
      <c r="I87" t="s">
        <v>161</v>
      </c>
      <c r="J87" t="s">
        <v>162</v>
      </c>
      <c r="K87">
        <v>8</v>
      </c>
      <c r="L87" t="s">
        <v>163</v>
      </c>
      <c r="M87" t="s">
        <v>292</v>
      </c>
      <c r="N87" s="6">
        <v>0.55347222222222225</v>
      </c>
      <c r="P87" s="14">
        <v>333</v>
      </c>
      <c r="Q87" s="14" t="s">
        <v>112</v>
      </c>
      <c r="R87" s="14" t="s">
        <v>110</v>
      </c>
      <c r="S87" t="str">
        <f t="shared" si="3"/>
        <v>TNT 2 - TNT 1</v>
      </c>
    </row>
    <row r="88" spans="7:19" x14ac:dyDescent="0.25">
      <c r="G88" t="str">
        <f t="shared" si="2"/>
        <v>WKV 2 - KNRS 2</v>
      </c>
      <c r="H88">
        <v>211</v>
      </c>
      <c r="I88" t="s">
        <v>200</v>
      </c>
      <c r="J88" t="s">
        <v>191</v>
      </c>
      <c r="K88">
        <v>3</v>
      </c>
      <c r="L88" t="s">
        <v>189</v>
      </c>
      <c r="M88" t="s">
        <v>292</v>
      </c>
      <c r="N88" s="6">
        <v>0.68263888888888891</v>
      </c>
      <c r="P88" s="14">
        <v>334</v>
      </c>
      <c r="Q88" s="14" t="s">
        <v>237</v>
      </c>
      <c r="R88" s="14" t="s">
        <v>199</v>
      </c>
      <c r="S88" t="str">
        <f t="shared" si="3"/>
        <v>TRITON 2 - KNRS 3</v>
      </c>
    </row>
    <row r="89" spans="7:19" x14ac:dyDescent="0.25">
      <c r="G89" t="str">
        <f t="shared" si="2"/>
        <v>WKV 2 - KNRS 2</v>
      </c>
      <c r="H89">
        <v>211</v>
      </c>
      <c r="I89" t="s">
        <v>161</v>
      </c>
      <c r="J89" t="s">
        <v>162</v>
      </c>
      <c r="K89">
        <v>8</v>
      </c>
      <c r="L89" t="s">
        <v>163</v>
      </c>
      <c r="M89" t="s">
        <v>292</v>
      </c>
      <c r="N89" s="6">
        <v>0.74791666666666667</v>
      </c>
      <c r="P89" s="14">
        <v>335</v>
      </c>
      <c r="Q89" s="14" t="s">
        <v>274</v>
      </c>
      <c r="R89" s="14" t="s">
        <v>321</v>
      </c>
      <c r="S89" t="str">
        <f t="shared" si="3"/>
        <v>RKV 5 - MOKKA 4</v>
      </c>
    </row>
    <row r="90" spans="7:19" x14ac:dyDescent="0.25">
      <c r="G90" t="str">
        <f t="shared" si="2"/>
        <v>WKV 2 - KNRS 2</v>
      </c>
      <c r="H90">
        <v>211</v>
      </c>
      <c r="I90" t="s">
        <v>161</v>
      </c>
      <c r="J90" t="s">
        <v>162</v>
      </c>
      <c r="K90">
        <v>8</v>
      </c>
      <c r="L90" t="s">
        <v>163</v>
      </c>
      <c r="M90" t="s">
        <v>292</v>
      </c>
      <c r="N90" s="6">
        <v>0.79166666666666663</v>
      </c>
      <c r="P90" s="14">
        <v>336</v>
      </c>
      <c r="Q90" s="14" t="s">
        <v>32</v>
      </c>
      <c r="R90" s="14" t="s">
        <v>78</v>
      </c>
      <c r="S90" t="str">
        <f t="shared" si="3"/>
        <v>GENT - WKV 1</v>
      </c>
    </row>
    <row r="91" spans="7:19" x14ac:dyDescent="0.25">
      <c r="G91" t="str">
        <f t="shared" si="2"/>
        <v>TRITON 2 - HKV</v>
      </c>
      <c r="H91">
        <v>212</v>
      </c>
      <c r="I91" t="s">
        <v>344</v>
      </c>
      <c r="J91" t="s">
        <v>295</v>
      </c>
      <c r="K91">
        <v>5</v>
      </c>
      <c r="L91" t="s">
        <v>310</v>
      </c>
      <c r="M91" t="s">
        <v>292</v>
      </c>
      <c r="N91" s="6">
        <v>8.5416666666666655E-2</v>
      </c>
      <c r="P91" s="14">
        <v>337</v>
      </c>
      <c r="Q91" s="14" t="s">
        <v>149</v>
      </c>
      <c r="R91" s="14" t="s">
        <v>189</v>
      </c>
      <c r="S91" t="str">
        <f t="shared" si="3"/>
        <v>RKV 2 - KNRS 2</v>
      </c>
    </row>
    <row r="92" spans="7:19" x14ac:dyDescent="0.25">
      <c r="G92" t="str">
        <f t="shared" si="2"/>
        <v>TRITON 2 - HKV</v>
      </c>
      <c r="H92">
        <v>212</v>
      </c>
      <c r="I92" t="s">
        <v>47</v>
      </c>
      <c r="J92" t="s">
        <v>146</v>
      </c>
      <c r="K92">
        <v>3</v>
      </c>
      <c r="L92" t="s">
        <v>310</v>
      </c>
      <c r="M92" t="s">
        <v>292</v>
      </c>
      <c r="N92" s="6">
        <v>0.17500000000000002</v>
      </c>
      <c r="P92" s="14">
        <v>338</v>
      </c>
      <c r="Q92" s="14" t="s">
        <v>182</v>
      </c>
      <c r="R92" s="14" t="s">
        <v>310</v>
      </c>
      <c r="S92" t="str">
        <f t="shared" si="3"/>
        <v>AKKC - HKV</v>
      </c>
    </row>
    <row r="93" spans="7:19" x14ac:dyDescent="0.25">
      <c r="G93" t="str">
        <f t="shared" si="2"/>
        <v>TRITON 2 - HKV</v>
      </c>
      <c r="H93">
        <v>212</v>
      </c>
      <c r="I93" t="s">
        <v>285</v>
      </c>
      <c r="J93" t="s">
        <v>286</v>
      </c>
      <c r="K93">
        <v>3</v>
      </c>
      <c r="L93" t="s">
        <v>237</v>
      </c>
      <c r="M93" t="s">
        <v>292</v>
      </c>
      <c r="N93" s="6">
        <v>0.18958333333333333</v>
      </c>
      <c r="P93" s="14">
        <v>339</v>
      </c>
      <c r="Q93" s="14" t="s">
        <v>257</v>
      </c>
      <c r="R93" s="14" t="s">
        <v>280</v>
      </c>
      <c r="S93" t="str">
        <f t="shared" si="3"/>
        <v>MOKKA 3 - BKK</v>
      </c>
    </row>
    <row r="94" spans="7:19" x14ac:dyDescent="0.25">
      <c r="G94" t="str">
        <f t="shared" si="2"/>
        <v>TRITON 2 - HKV</v>
      </c>
      <c r="H94">
        <v>212</v>
      </c>
      <c r="I94" t="s">
        <v>108</v>
      </c>
      <c r="J94" t="s">
        <v>240</v>
      </c>
      <c r="K94">
        <v>14</v>
      </c>
      <c r="L94" t="s">
        <v>237</v>
      </c>
      <c r="M94" t="s">
        <v>292</v>
      </c>
      <c r="N94" s="6">
        <v>0.23333333333333331</v>
      </c>
      <c r="P94" s="14">
        <v>341</v>
      </c>
      <c r="Q94" s="14" t="s">
        <v>312</v>
      </c>
      <c r="R94" s="14" t="s">
        <v>163</v>
      </c>
      <c r="S94" t="str">
        <f t="shared" si="3"/>
        <v>KCCN - WKV 2</v>
      </c>
    </row>
    <row r="95" spans="7:19" x14ac:dyDescent="0.25">
      <c r="G95" t="str">
        <f t="shared" si="2"/>
        <v>TRITON 2 - HKV</v>
      </c>
      <c r="H95">
        <v>212</v>
      </c>
      <c r="I95" t="s">
        <v>381</v>
      </c>
      <c r="J95" t="s">
        <v>382</v>
      </c>
      <c r="K95">
        <v>4</v>
      </c>
      <c r="L95" t="s">
        <v>237</v>
      </c>
      <c r="M95" t="s">
        <v>292</v>
      </c>
      <c r="N95" s="6">
        <v>0.29652777777777778</v>
      </c>
      <c r="P95" s="14">
        <v>342</v>
      </c>
      <c r="Q95" s="14" t="s">
        <v>245</v>
      </c>
      <c r="R95" s="14" t="s">
        <v>329</v>
      </c>
      <c r="S95" t="str">
        <f t="shared" si="3"/>
        <v>KNRS 4 - GEKKO 5</v>
      </c>
    </row>
    <row r="96" spans="7:19" x14ac:dyDescent="0.25">
      <c r="G96" t="str">
        <f t="shared" si="2"/>
        <v>TRITON 2 - HKV</v>
      </c>
      <c r="H96">
        <v>212</v>
      </c>
      <c r="I96" t="s">
        <v>86</v>
      </c>
      <c r="J96" t="s">
        <v>145</v>
      </c>
      <c r="K96">
        <v>4</v>
      </c>
      <c r="L96" t="s">
        <v>310</v>
      </c>
      <c r="M96" t="s">
        <v>292</v>
      </c>
      <c r="N96" s="6">
        <v>0.35000000000000003</v>
      </c>
      <c r="P96" s="14">
        <v>343</v>
      </c>
      <c r="Q96" s="14" t="s">
        <v>215</v>
      </c>
      <c r="R96" s="14" t="s">
        <v>254</v>
      </c>
      <c r="S96" t="str">
        <f t="shared" si="3"/>
        <v>RKV 4 - TNT 3</v>
      </c>
    </row>
    <row r="97" spans="7:19" x14ac:dyDescent="0.25">
      <c r="G97" t="str">
        <f t="shared" si="2"/>
        <v>TRITON 2 - HKV</v>
      </c>
      <c r="H97">
        <v>212</v>
      </c>
      <c r="I97" t="s">
        <v>238</v>
      </c>
      <c r="J97" t="s">
        <v>239</v>
      </c>
      <c r="K97">
        <v>18</v>
      </c>
      <c r="L97" t="s">
        <v>237</v>
      </c>
      <c r="M97" t="s">
        <v>292</v>
      </c>
      <c r="N97" s="6">
        <v>0.3923611111111111</v>
      </c>
      <c r="P97" s="14">
        <v>344</v>
      </c>
      <c r="Q97" s="14" t="s">
        <v>66</v>
      </c>
      <c r="R97" s="14" t="s">
        <v>100</v>
      </c>
      <c r="S97" t="str">
        <f t="shared" si="3"/>
        <v>RKV 1 - KNRS 1</v>
      </c>
    </row>
    <row r="98" spans="7:19" x14ac:dyDescent="0.25">
      <c r="G98" t="str">
        <f t="shared" si="2"/>
        <v>TRITON 2 - HKV</v>
      </c>
      <c r="H98">
        <v>212</v>
      </c>
      <c r="I98" t="s">
        <v>108</v>
      </c>
      <c r="J98" t="s">
        <v>240</v>
      </c>
      <c r="K98">
        <v>14</v>
      </c>
      <c r="L98" t="s">
        <v>237</v>
      </c>
      <c r="M98" t="s">
        <v>292</v>
      </c>
      <c r="N98" s="6">
        <v>0.5</v>
      </c>
      <c r="P98" s="14">
        <v>200</v>
      </c>
      <c r="Q98" s="14" t="s">
        <v>100</v>
      </c>
      <c r="R98" s="14" t="s">
        <v>169</v>
      </c>
      <c r="S98" t="str">
        <f t="shared" si="3"/>
        <v>KNRS 1 - TRITON 1</v>
      </c>
    </row>
    <row r="99" spans="7:19" x14ac:dyDescent="0.25">
      <c r="G99" t="str">
        <f t="shared" si="2"/>
        <v>TRITON 2 - HKV</v>
      </c>
      <c r="H99">
        <v>212</v>
      </c>
      <c r="I99" t="s">
        <v>344</v>
      </c>
      <c r="J99" t="s">
        <v>295</v>
      </c>
      <c r="K99">
        <v>5</v>
      </c>
      <c r="L99" t="s">
        <v>310</v>
      </c>
      <c r="M99" t="s">
        <v>292</v>
      </c>
      <c r="N99" s="6">
        <v>0.52430555555555558</v>
      </c>
      <c r="P99" s="14">
        <v>201</v>
      </c>
      <c r="Q99" s="14" t="s">
        <v>110</v>
      </c>
      <c r="R99" s="14" t="s">
        <v>135</v>
      </c>
      <c r="S99" t="str">
        <f t="shared" si="3"/>
        <v>TNT 1 - GEKKO 2</v>
      </c>
    </row>
    <row r="100" spans="7:19" x14ac:dyDescent="0.25">
      <c r="G100" t="str">
        <f t="shared" si="2"/>
        <v>TRITON 2 - HKV</v>
      </c>
      <c r="H100">
        <v>212</v>
      </c>
      <c r="I100" t="s">
        <v>238</v>
      </c>
      <c r="J100" t="s">
        <v>239</v>
      </c>
      <c r="K100">
        <v>18</v>
      </c>
      <c r="L100" t="s">
        <v>237</v>
      </c>
      <c r="M100" t="s">
        <v>292</v>
      </c>
      <c r="N100" s="6">
        <v>0.55138888888888882</v>
      </c>
      <c r="P100" s="14">
        <v>202</v>
      </c>
      <c r="Q100" s="14" t="s">
        <v>218</v>
      </c>
      <c r="R100" s="14" t="s">
        <v>229</v>
      </c>
      <c r="S100" t="str">
        <f t="shared" si="3"/>
        <v>RKV 3 - WKV 3</v>
      </c>
    </row>
    <row r="101" spans="7:19" x14ac:dyDescent="0.25">
      <c r="G101" t="str">
        <f t="shared" si="2"/>
        <v>TRITON 2 - HKV</v>
      </c>
      <c r="H101">
        <v>212</v>
      </c>
      <c r="I101" t="s">
        <v>108</v>
      </c>
      <c r="J101" t="s">
        <v>240</v>
      </c>
      <c r="K101">
        <v>14</v>
      </c>
      <c r="L101" t="s">
        <v>237</v>
      </c>
      <c r="M101" t="s">
        <v>292</v>
      </c>
      <c r="N101" s="6">
        <v>0.58472222222222225</v>
      </c>
      <c r="P101" s="14">
        <v>203</v>
      </c>
      <c r="Q101" s="14" t="s">
        <v>254</v>
      </c>
      <c r="R101" s="14" t="s">
        <v>274</v>
      </c>
      <c r="S101" t="str">
        <f t="shared" si="3"/>
        <v>TNT 3 - RKV 5</v>
      </c>
    </row>
    <row r="102" spans="7:19" x14ac:dyDescent="0.25">
      <c r="G102" t="str">
        <f t="shared" si="2"/>
        <v>TRITON 2 - HKV</v>
      </c>
      <c r="H102">
        <v>212</v>
      </c>
      <c r="I102" t="s">
        <v>108</v>
      </c>
      <c r="J102" t="s">
        <v>240</v>
      </c>
      <c r="K102">
        <v>14</v>
      </c>
      <c r="L102" t="s">
        <v>237</v>
      </c>
      <c r="M102" t="s">
        <v>292</v>
      </c>
      <c r="N102" s="6">
        <v>0.76666666666666661</v>
      </c>
      <c r="P102" s="14">
        <v>205</v>
      </c>
      <c r="Q102" s="14" t="s">
        <v>66</v>
      </c>
      <c r="R102" s="14" t="s">
        <v>33</v>
      </c>
      <c r="S102" t="str">
        <f t="shared" si="3"/>
        <v>RKV 1 - GEKKO 1</v>
      </c>
    </row>
    <row r="103" spans="7:19" x14ac:dyDescent="0.25">
      <c r="G103" t="str">
        <f t="shared" si="2"/>
        <v>TRITON 2 - HKV</v>
      </c>
      <c r="H103">
        <v>212</v>
      </c>
      <c r="I103" t="s">
        <v>344</v>
      </c>
      <c r="J103" t="s">
        <v>295</v>
      </c>
      <c r="K103">
        <v>5</v>
      </c>
      <c r="L103" t="s">
        <v>310</v>
      </c>
      <c r="M103" t="s">
        <v>292</v>
      </c>
      <c r="N103" s="6">
        <v>0.83194444444444438</v>
      </c>
      <c r="P103" s="14">
        <v>206</v>
      </c>
      <c r="Q103" s="14" t="s">
        <v>312</v>
      </c>
      <c r="R103" s="14" t="s">
        <v>112</v>
      </c>
      <c r="S103" t="str">
        <f t="shared" si="3"/>
        <v>KCCN - TNT 2</v>
      </c>
    </row>
    <row r="104" spans="7:19" x14ac:dyDescent="0.25">
      <c r="G104" t="str">
        <f t="shared" si="2"/>
        <v>MOKKA 3 - MOKKA 4</v>
      </c>
      <c r="H104">
        <v>213</v>
      </c>
      <c r="I104" t="s">
        <v>57</v>
      </c>
      <c r="J104" t="s">
        <v>256</v>
      </c>
      <c r="K104">
        <v>3</v>
      </c>
      <c r="L104" t="s">
        <v>321</v>
      </c>
      <c r="M104" t="s">
        <v>292</v>
      </c>
      <c r="N104" s="6">
        <v>3.7499999999999999E-2</v>
      </c>
      <c r="P104" s="14">
        <v>207</v>
      </c>
      <c r="Q104" s="14" t="s">
        <v>199</v>
      </c>
      <c r="R104" s="14" t="s">
        <v>206</v>
      </c>
      <c r="S104" t="str">
        <f t="shared" si="3"/>
        <v>KNRS 3 - GEKKO 3</v>
      </c>
    </row>
    <row r="105" spans="7:19" x14ac:dyDescent="0.25">
      <c r="G105" t="str">
        <f t="shared" si="2"/>
        <v>MOKKA 3 - MOKKA 4</v>
      </c>
      <c r="H105">
        <v>213</v>
      </c>
      <c r="I105" t="s">
        <v>383</v>
      </c>
      <c r="J105" t="s">
        <v>384</v>
      </c>
      <c r="K105">
        <v>13</v>
      </c>
      <c r="L105" t="s">
        <v>257</v>
      </c>
      <c r="M105" t="s">
        <v>292</v>
      </c>
      <c r="N105" s="6">
        <v>7.9166666666666663E-2</v>
      </c>
      <c r="P105" s="14">
        <v>208</v>
      </c>
      <c r="Q105" s="14" t="s">
        <v>215</v>
      </c>
      <c r="R105" s="14" t="s">
        <v>245</v>
      </c>
      <c r="S105" t="str">
        <f t="shared" si="3"/>
        <v>RKV 4 - KNRS 4</v>
      </c>
    </row>
    <row r="106" spans="7:19" x14ac:dyDescent="0.25">
      <c r="G106" t="str">
        <f t="shared" si="2"/>
        <v>MOKKA 3 - MOKKA 4</v>
      </c>
      <c r="H106">
        <v>213</v>
      </c>
      <c r="I106" t="s">
        <v>385</v>
      </c>
      <c r="J106" t="s">
        <v>386</v>
      </c>
      <c r="K106">
        <v>1</v>
      </c>
      <c r="L106" t="s">
        <v>321</v>
      </c>
      <c r="M106" t="s">
        <v>292</v>
      </c>
      <c r="N106" s="6">
        <v>0.22777777777777777</v>
      </c>
      <c r="P106" s="14">
        <v>210</v>
      </c>
      <c r="Q106" s="14" t="s">
        <v>54</v>
      </c>
      <c r="R106" s="14" t="s">
        <v>78</v>
      </c>
      <c r="S106" t="str">
        <f t="shared" si="3"/>
        <v>IRWV - WKV 1</v>
      </c>
    </row>
    <row r="107" spans="7:19" x14ac:dyDescent="0.25">
      <c r="G107" t="str">
        <f t="shared" si="2"/>
        <v>MOKKA 3 - MOKKA 4</v>
      </c>
      <c r="H107">
        <v>213</v>
      </c>
      <c r="I107" t="s">
        <v>383</v>
      </c>
      <c r="J107" t="s">
        <v>384</v>
      </c>
      <c r="K107">
        <v>13</v>
      </c>
      <c r="L107" t="s">
        <v>257</v>
      </c>
      <c r="M107" t="s">
        <v>292</v>
      </c>
      <c r="N107" s="6">
        <v>0.26944444444444443</v>
      </c>
      <c r="P107" s="14">
        <v>211</v>
      </c>
      <c r="Q107" s="14" t="s">
        <v>163</v>
      </c>
      <c r="R107" s="14" t="s">
        <v>189</v>
      </c>
      <c r="S107" t="str">
        <f t="shared" si="3"/>
        <v>WKV 2 - KNRS 2</v>
      </c>
    </row>
    <row r="108" spans="7:19" x14ac:dyDescent="0.25">
      <c r="G108" t="str">
        <f t="shared" si="2"/>
        <v>MOKKA 3 - MOKKA 4</v>
      </c>
      <c r="H108">
        <v>213</v>
      </c>
      <c r="I108" t="s">
        <v>385</v>
      </c>
      <c r="J108" t="s">
        <v>386</v>
      </c>
      <c r="K108">
        <v>1</v>
      </c>
      <c r="L108" t="s">
        <v>321</v>
      </c>
      <c r="M108" t="s">
        <v>292</v>
      </c>
      <c r="N108" s="6">
        <v>0.34930555555555554</v>
      </c>
      <c r="P108" s="14">
        <v>212</v>
      </c>
      <c r="Q108" s="14" t="s">
        <v>237</v>
      </c>
      <c r="R108" s="14" t="s">
        <v>310</v>
      </c>
      <c r="S108" t="str">
        <f t="shared" si="3"/>
        <v>TRITON 2 - HKV</v>
      </c>
    </row>
    <row r="109" spans="7:19" x14ac:dyDescent="0.25">
      <c r="G109" t="str">
        <f t="shared" si="2"/>
        <v>MOKKA 3 - MOKKA 4</v>
      </c>
      <c r="H109">
        <v>213</v>
      </c>
      <c r="I109" t="s">
        <v>387</v>
      </c>
      <c r="J109" t="s">
        <v>388</v>
      </c>
      <c r="K109">
        <v>4</v>
      </c>
      <c r="L109" t="s">
        <v>257</v>
      </c>
      <c r="M109" t="s">
        <v>292</v>
      </c>
      <c r="N109" s="6">
        <v>0.41250000000000003</v>
      </c>
      <c r="P109">
        <v>213</v>
      </c>
      <c r="Q109" t="s">
        <v>257</v>
      </c>
      <c r="R109" t="s">
        <v>321</v>
      </c>
      <c r="S109" t="str">
        <f t="shared" si="3"/>
        <v>MOKKA 3 - MOKKA 4</v>
      </c>
    </row>
    <row r="110" spans="7:19" x14ac:dyDescent="0.25">
      <c r="G110" t="str">
        <f t="shared" si="2"/>
        <v>MOKKA 3 - MOKKA 4</v>
      </c>
      <c r="H110">
        <v>213</v>
      </c>
      <c r="I110" t="s">
        <v>389</v>
      </c>
      <c r="J110" t="s">
        <v>390</v>
      </c>
      <c r="K110">
        <v>21</v>
      </c>
      <c r="L110" t="s">
        <v>257</v>
      </c>
      <c r="M110" t="s">
        <v>292</v>
      </c>
      <c r="N110" s="6">
        <v>0.52152777777777781</v>
      </c>
      <c r="P110">
        <v>215</v>
      </c>
      <c r="Q110" t="s">
        <v>19</v>
      </c>
      <c r="R110" t="s">
        <v>149</v>
      </c>
      <c r="S110" t="str">
        <f t="shared" si="3"/>
        <v>MOKKA 1 - RKV 2</v>
      </c>
    </row>
    <row r="111" spans="7:19" x14ac:dyDescent="0.25">
      <c r="G111" t="str">
        <f t="shared" si="2"/>
        <v>MOKKA 3 - MOKKA 4</v>
      </c>
      <c r="H111">
        <v>213</v>
      </c>
      <c r="I111" t="s">
        <v>389</v>
      </c>
      <c r="J111" t="s">
        <v>390</v>
      </c>
      <c r="K111">
        <v>21</v>
      </c>
      <c r="L111" t="s">
        <v>257</v>
      </c>
      <c r="M111" t="s">
        <v>292</v>
      </c>
      <c r="N111" s="6">
        <v>0.62013888888888891</v>
      </c>
      <c r="P111">
        <v>216</v>
      </c>
      <c r="Q111" t="s">
        <v>182</v>
      </c>
      <c r="R111" t="s">
        <v>229</v>
      </c>
      <c r="S111" t="str">
        <f t="shared" si="3"/>
        <v>AKKC - WKV 3</v>
      </c>
    </row>
    <row r="112" spans="7:19" x14ac:dyDescent="0.25">
      <c r="G112" t="str">
        <f t="shared" si="2"/>
        <v>MOKKA 3 - MOKKA 4</v>
      </c>
      <c r="H112">
        <v>213</v>
      </c>
      <c r="I112" t="s">
        <v>264</v>
      </c>
      <c r="J112" t="s">
        <v>265</v>
      </c>
      <c r="K112">
        <v>2</v>
      </c>
      <c r="L112" t="s">
        <v>257</v>
      </c>
      <c r="M112" t="s">
        <v>292</v>
      </c>
      <c r="N112" s="6">
        <v>0.66597222222222219</v>
      </c>
      <c r="P112">
        <v>218</v>
      </c>
      <c r="Q112" t="s">
        <v>254</v>
      </c>
      <c r="R112" t="s">
        <v>268</v>
      </c>
      <c r="S112" t="str">
        <f t="shared" si="3"/>
        <v>TNT 3 - GEKKO 4</v>
      </c>
    </row>
    <row r="113" spans="7:19" x14ac:dyDescent="0.25">
      <c r="G113" t="str">
        <f t="shared" si="2"/>
        <v>MOKKA 3 - MOKKA 4</v>
      </c>
      <c r="H113">
        <v>213</v>
      </c>
      <c r="I113" t="s">
        <v>387</v>
      </c>
      <c r="J113" t="s">
        <v>388</v>
      </c>
      <c r="K113">
        <v>4</v>
      </c>
      <c r="L113" t="s">
        <v>257</v>
      </c>
      <c r="M113" t="s">
        <v>292</v>
      </c>
      <c r="N113" s="6">
        <v>0.79027777777777775</v>
      </c>
      <c r="P113">
        <v>220</v>
      </c>
      <c r="Q113" t="s">
        <v>32</v>
      </c>
      <c r="R113" t="s">
        <v>169</v>
      </c>
      <c r="S113" t="str">
        <f t="shared" si="3"/>
        <v>GENT - TRITON 1</v>
      </c>
    </row>
    <row r="114" spans="7:19" x14ac:dyDescent="0.25">
      <c r="G114" t="str">
        <f t="shared" si="2"/>
        <v>MOKKA 1 - RKV 2</v>
      </c>
      <c r="H114">
        <v>215</v>
      </c>
      <c r="I114" t="s">
        <v>67</v>
      </c>
      <c r="J114" t="s">
        <v>133</v>
      </c>
      <c r="K114">
        <v>6</v>
      </c>
      <c r="L114" t="s">
        <v>19</v>
      </c>
      <c r="M114" t="s">
        <v>292</v>
      </c>
      <c r="N114" s="6">
        <v>5.5555555555555552E-2</v>
      </c>
      <c r="P114">
        <v>221</v>
      </c>
      <c r="Q114" t="s">
        <v>163</v>
      </c>
      <c r="R114" t="s">
        <v>110</v>
      </c>
      <c r="S114" t="str">
        <f t="shared" si="3"/>
        <v>WKV 2 - TNT 1</v>
      </c>
    </row>
    <row r="115" spans="7:19" x14ac:dyDescent="0.25">
      <c r="G115" t="str">
        <f t="shared" si="2"/>
        <v>MOKKA 1 - RKV 2</v>
      </c>
      <c r="H115">
        <v>215</v>
      </c>
      <c r="I115" t="s">
        <v>157</v>
      </c>
      <c r="J115" t="s">
        <v>158</v>
      </c>
      <c r="K115">
        <v>6</v>
      </c>
      <c r="L115" t="s">
        <v>149</v>
      </c>
      <c r="M115" t="s">
        <v>292</v>
      </c>
      <c r="N115" s="6">
        <v>0.15763888888888888</v>
      </c>
      <c r="P115">
        <v>222</v>
      </c>
      <c r="Q115" t="s">
        <v>274</v>
      </c>
      <c r="R115" t="s">
        <v>245</v>
      </c>
      <c r="S115" t="str">
        <f t="shared" si="3"/>
        <v>RKV 5 - KNRS 4</v>
      </c>
    </row>
    <row r="116" spans="7:19" x14ac:dyDescent="0.25">
      <c r="G116" t="str">
        <f t="shared" si="2"/>
        <v>MOKKA 1 - RKV 2</v>
      </c>
      <c r="H116">
        <v>215</v>
      </c>
      <c r="I116" t="s">
        <v>391</v>
      </c>
      <c r="J116" t="s">
        <v>18</v>
      </c>
      <c r="K116">
        <v>5</v>
      </c>
      <c r="L116" t="s">
        <v>19</v>
      </c>
      <c r="M116" t="s">
        <v>292</v>
      </c>
      <c r="N116" s="6">
        <v>0.17152777777777775</v>
      </c>
      <c r="P116">
        <v>223</v>
      </c>
      <c r="Q116" t="s">
        <v>280</v>
      </c>
      <c r="R116" t="s">
        <v>329</v>
      </c>
      <c r="S116" t="str">
        <f t="shared" si="3"/>
        <v>BKK - GEKKO 5</v>
      </c>
    </row>
    <row r="117" spans="7:19" x14ac:dyDescent="0.25">
      <c r="G117" t="str">
        <f t="shared" si="2"/>
        <v>MOKKA 1 - RKV 2</v>
      </c>
      <c r="H117">
        <v>215</v>
      </c>
      <c r="I117" t="s">
        <v>20</v>
      </c>
      <c r="J117" t="s">
        <v>21</v>
      </c>
      <c r="K117">
        <v>9</v>
      </c>
      <c r="L117" t="s">
        <v>19</v>
      </c>
      <c r="M117" t="s">
        <v>292</v>
      </c>
      <c r="N117" s="6">
        <v>0.25625000000000003</v>
      </c>
      <c r="P117">
        <v>225</v>
      </c>
      <c r="Q117" t="s">
        <v>135</v>
      </c>
      <c r="R117" t="s">
        <v>189</v>
      </c>
      <c r="S117" t="str">
        <f t="shared" si="3"/>
        <v>GEKKO 2 - KNRS 2</v>
      </c>
    </row>
    <row r="118" spans="7:19" x14ac:dyDescent="0.25">
      <c r="G118" t="str">
        <f t="shared" si="2"/>
        <v>MOKKA 1 - RKV 2</v>
      </c>
      <c r="H118">
        <v>215</v>
      </c>
      <c r="J118" t="s">
        <v>293</v>
      </c>
      <c r="K118">
        <v>100</v>
      </c>
      <c r="L118" t="s">
        <v>149</v>
      </c>
      <c r="M118" t="s">
        <v>292</v>
      </c>
      <c r="N118" s="6">
        <v>0.3888888888888889</v>
      </c>
      <c r="P118">
        <v>228</v>
      </c>
      <c r="Q118" t="s">
        <v>215</v>
      </c>
      <c r="R118" t="s">
        <v>321</v>
      </c>
      <c r="S118" t="str">
        <f t="shared" si="3"/>
        <v>RKV 4 - MOKKA 4</v>
      </c>
    </row>
    <row r="119" spans="7:19" x14ac:dyDescent="0.25">
      <c r="G119" t="str">
        <f t="shared" si="2"/>
        <v>MOKKA 1 - RKV 2</v>
      </c>
      <c r="H119">
        <v>215</v>
      </c>
      <c r="I119" t="s">
        <v>131</v>
      </c>
      <c r="J119" t="s">
        <v>132</v>
      </c>
      <c r="K119">
        <v>2</v>
      </c>
      <c r="L119" t="s">
        <v>19</v>
      </c>
      <c r="M119" t="s">
        <v>292</v>
      </c>
      <c r="N119" s="6">
        <v>0.57222222222222219</v>
      </c>
      <c r="P119">
        <v>230</v>
      </c>
      <c r="Q119" t="s">
        <v>78</v>
      </c>
      <c r="R119" t="s">
        <v>66</v>
      </c>
      <c r="S119" t="str">
        <f t="shared" si="3"/>
        <v>WKV 1 - RKV 1</v>
      </c>
    </row>
    <row r="120" spans="7:19" x14ac:dyDescent="0.25">
      <c r="G120" t="str">
        <f t="shared" si="2"/>
        <v>MOKKA 1 - RKV 2</v>
      </c>
      <c r="H120">
        <v>215</v>
      </c>
      <c r="I120" t="s">
        <v>24</v>
      </c>
      <c r="J120" t="s">
        <v>25</v>
      </c>
      <c r="K120">
        <v>4</v>
      </c>
      <c r="L120" t="s">
        <v>19</v>
      </c>
      <c r="M120" t="s">
        <v>292</v>
      </c>
      <c r="N120" s="6">
        <v>0.68958333333333333</v>
      </c>
      <c r="P120">
        <v>231</v>
      </c>
      <c r="Q120" t="s">
        <v>19</v>
      </c>
      <c r="R120" t="s">
        <v>112</v>
      </c>
      <c r="S120" t="str">
        <f t="shared" si="3"/>
        <v>MOKKA 1 - TNT 2</v>
      </c>
    </row>
    <row r="121" spans="7:19" x14ac:dyDescent="0.25">
      <c r="G121" t="str">
        <f t="shared" si="2"/>
        <v>MOKKA 1 - RKV 2</v>
      </c>
      <c r="H121">
        <v>215</v>
      </c>
      <c r="I121" t="s">
        <v>157</v>
      </c>
      <c r="J121" t="s">
        <v>158</v>
      </c>
      <c r="K121">
        <v>6</v>
      </c>
      <c r="L121" t="s">
        <v>149</v>
      </c>
      <c r="M121" t="s">
        <v>292</v>
      </c>
      <c r="N121" s="6">
        <v>0.70000000000000007</v>
      </c>
      <c r="P121">
        <v>232</v>
      </c>
      <c r="Q121" t="s">
        <v>310</v>
      </c>
      <c r="R121" t="s">
        <v>199</v>
      </c>
      <c r="S121" t="str">
        <f t="shared" si="3"/>
        <v>HKV - KNRS 3</v>
      </c>
    </row>
    <row r="122" spans="7:19" x14ac:dyDescent="0.25">
      <c r="G122" t="str">
        <f t="shared" si="2"/>
        <v>AKKC - WKV 3</v>
      </c>
      <c r="H122">
        <v>216</v>
      </c>
      <c r="I122" t="s">
        <v>392</v>
      </c>
      <c r="J122" t="s">
        <v>128</v>
      </c>
      <c r="K122">
        <v>5</v>
      </c>
      <c r="L122" t="s">
        <v>182</v>
      </c>
      <c r="M122" t="s">
        <v>292</v>
      </c>
      <c r="N122" s="6">
        <v>0.15486111111111112</v>
      </c>
      <c r="P122">
        <v>233</v>
      </c>
      <c r="Q122" t="s">
        <v>257</v>
      </c>
      <c r="R122" t="s">
        <v>268</v>
      </c>
      <c r="S122" t="str">
        <f t="shared" si="3"/>
        <v>MOKKA 3 - GEKKO 4</v>
      </c>
    </row>
    <row r="123" spans="7:19" x14ac:dyDescent="0.25">
      <c r="G123" t="str">
        <f t="shared" si="2"/>
        <v>AKKC - WKV 3</v>
      </c>
      <c r="H123">
        <v>216</v>
      </c>
      <c r="I123" t="s">
        <v>187</v>
      </c>
      <c r="J123" t="s">
        <v>184</v>
      </c>
      <c r="K123">
        <v>13</v>
      </c>
      <c r="L123" t="s">
        <v>182</v>
      </c>
      <c r="M123" t="s">
        <v>292</v>
      </c>
      <c r="N123" s="6">
        <v>0.16944444444444443</v>
      </c>
      <c r="P123">
        <v>236</v>
      </c>
      <c r="Q123" t="s">
        <v>312</v>
      </c>
      <c r="R123" t="s">
        <v>149</v>
      </c>
      <c r="S123" t="str">
        <f t="shared" si="3"/>
        <v>KCCN - RKV 2</v>
      </c>
    </row>
    <row r="124" spans="7:19" x14ac:dyDescent="0.25">
      <c r="G124" t="str">
        <f t="shared" si="2"/>
        <v>AKKC - WKV 3</v>
      </c>
      <c r="H124">
        <v>216</v>
      </c>
      <c r="I124" t="s">
        <v>187</v>
      </c>
      <c r="J124" t="s">
        <v>184</v>
      </c>
      <c r="K124">
        <v>13</v>
      </c>
      <c r="L124" t="s">
        <v>182</v>
      </c>
      <c r="M124" t="s">
        <v>292</v>
      </c>
      <c r="N124" s="6">
        <v>0.27013888888888887</v>
      </c>
      <c r="P124">
        <v>237</v>
      </c>
      <c r="Q124" t="s">
        <v>254</v>
      </c>
      <c r="R124" t="s">
        <v>329</v>
      </c>
      <c r="S124" t="str">
        <f t="shared" si="3"/>
        <v>TNT 3 - GEKKO 5</v>
      </c>
    </row>
    <row r="125" spans="7:19" x14ac:dyDescent="0.25">
      <c r="G125" t="str">
        <f t="shared" si="2"/>
        <v>AKKC - WKV 3</v>
      </c>
      <c r="H125">
        <v>216</v>
      </c>
      <c r="I125" t="s">
        <v>150</v>
      </c>
      <c r="J125" t="s">
        <v>232</v>
      </c>
      <c r="K125">
        <v>4</v>
      </c>
      <c r="L125" t="s">
        <v>229</v>
      </c>
      <c r="M125" t="s">
        <v>292</v>
      </c>
      <c r="N125" s="6">
        <v>0.47361111111111115</v>
      </c>
      <c r="P125">
        <v>240</v>
      </c>
      <c r="Q125" t="s">
        <v>54</v>
      </c>
      <c r="R125" t="s">
        <v>169</v>
      </c>
      <c r="S125" t="str">
        <f t="shared" si="3"/>
        <v>IRWV - TRITON 1</v>
      </c>
    </row>
    <row r="126" spans="7:19" x14ac:dyDescent="0.25">
      <c r="G126" t="str">
        <f t="shared" si="2"/>
        <v>AKKC - WKV 3</v>
      </c>
      <c r="H126">
        <v>216</v>
      </c>
      <c r="I126" t="s">
        <v>187</v>
      </c>
      <c r="J126" t="s">
        <v>184</v>
      </c>
      <c r="K126">
        <v>13</v>
      </c>
      <c r="L126" t="s">
        <v>182</v>
      </c>
      <c r="M126" t="s">
        <v>292</v>
      </c>
      <c r="N126" s="6">
        <v>0.54027777777777775</v>
      </c>
      <c r="P126">
        <v>241</v>
      </c>
      <c r="Q126" t="s">
        <v>110</v>
      </c>
      <c r="R126" t="s">
        <v>189</v>
      </c>
      <c r="S126" t="str">
        <f t="shared" si="3"/>
        <v>TNT 1 - KNRS 2</v>
      </c>
    </row>
    <row r="127" spans="7:19" x14ac:dyDescent="0.25">
      <c r="G127" t="str">
        <f t="shared" si="2"/>
        <v>AKKC - WKV 3</v>
      </c>
      <c r="H127">
        <v>216</v>
      </c>
      <c r="I127" t="s">
        <v>393</v>
      </c>
      <c r="J127" t="s">
        <v>394</v>
      </c>
      <c r="K127">
        <v>6</v>
      </c>
      <c r="L127" t="s">
        <v>182</v>
      </c>
      <c r="M127" t="s">
        <v>292</v>
      </c>
      <c r="N127" s="6">
        <v>0.55763888888888891</v>
      </c>
      <c r="P127">
        <v>242</v>
      </c>
      <c r="Q127" t="s">
        <v>237</v>
      </c>
      <c r="R127" t="s">
        <v>229</v>
      </c>
      <c r="S127" t="str">
        <f t="shared" si="3"/>
        <v>TRITON 2 - WKV 3</v>
      </c>
    </row>
    <row r="128" spans="7:19" x14ac:dyDescent="0.25">
      <c r="G128" t="str">
        <f t="shared" si="2"/>
        <v>AKKC - WKV 3</v>
      </c>
      <c r="H128">
        <v>216</v>
      </c>
      <c r="I128" t="s">
        <v>187</v>
      </c>
      <c r="J128" t="s">
        <v>184</v>
      </c>
      <c r="K128">
        <v>13</v>
      </c>
      <c r="L128" t="s">
        <v>182</v>
      </c>
      <c r="M128" t="s">
        <v>292</v>
      </c>
      <c r="N128" s="6">
        <v>0.67847222222222225</v>
      </c>
      <c r="P128">
        <v>243</v>
      </c>
      <c r="Q128" t="s">
        <v>280</v>
      </c>
      <c r="R128" t="s">
        <v>321</v>
      </c>
      <c r="S128" t="str">
        <f t="shared" si="3"/>
        <v>BKK - MOKKA 4</v>
      </c>
    </row>
    <row r="129" spans="7:19" x14ac:dyDescent="0.25">
      <c r="G129" t="str">
        <f t="shared" si="2"/>
        <v>AKKC - WKV 3</v>
      </c>
      <c r="H129">
        <v>216</v>
      </c>
      <c r="I129" t="s">
        <v>150</v>
      </c>
      <c r="J129" t="s">
        <v>232</v>
      </c>
      <c r="K129">
        <v>4</v>
      </c>
      <c r="L129" t="s">
        <v>229</v>
      </c>
      <c r="M129" t="s">
        <v>292</v>
      </c>
      <c r="N129" s="6">
        <v>0.69097222222222221</v>
      </c>
      <c r="P129">
        <v>245</v>
      </c>
      <c r="Q129" t="s">
        <v>32</v>
      </c>
      <c r="R129" t="s">
        <v>100</v>
      </c>
      <c r="S129" t="str">
        <f t="shared" si="3"/>
        <v>GENT - KNRS 1</v>
      </c>
    </row>
    <row r="130" spans="7:19" x14ac:dyDescent="0.25">
      <c r="G130" t="str">
        <f t="shared" si="2"/>
        <v>AKKC - WKV 3</v>
      </c>
      <c r="H130">
        <v>216</v>
      </c>
      <c r="I130" t="s">
        <v>186</v>
      </c>
      <c r="J130" t="s">
        <v>184</v>
      </c>
      <c r="K130">
        <v>14</v>
      </c>
      <c r="L130" t="s">
        <v>182</v>
      </c>
      <c r="M130" t="s">
        <v>292</v>
      </c>
      <c r="N130" s="6">
        <v>0.76111111111111107</v>
      </c>
      <c r="P130">
        <v>246</v>
      </c>
      <c r="Q130" t="s">
        <v>163</v>
      </c>
      <c r="R130" t="s">
        <v>112</v>
      </c>
      <c r="S130" t="str">
        <f t="shared" si="3"/>
        <v>WKV 2 - TNT 2</v>
      </c>
    </row>
    <row r="131" spans="7:19" x14ac:dyDescent="0.25">
      <c r="G131" t="str">
        <f t="shared" si="2"/>
        <v>AKKC - WKV 3</v>
      </c>
      <c r="H131">
        <v>216</v>
      </c>
      <c r="I131" t="s">
        <v>150</v>
      </c>
      <c r="J131" t="s">
        <v>232</v>
      </c>
      <c r="K131">
        <v>4</v>
      </c>
      <c r="L131" t="s">
        <v>229</v>
      </c>
      <c r="M131" t="s">
        <v>292</v>
      </c>
      <c r="N131" s="6">
        <v>0.77083333333333337</v>
      </c>
      <c r="P131">
        <v>247</v>
      </c>
      <c r="Q131" t="s">
        <v>182</v>
      </c>
      <c r="R131" t="s">
        <v>218</v>
      </c>
      <c r="S131" t="str">
        <f t="shared" si="3"/>
        <v>AKKC - RKV 3</v>
      </c>
    </row>
    <row r="132" spans="7:19" x14ac:dyDescent="0.25">
      <c r="G132" t="str">
        <f t="shared" si="2"/>
        <v>TNT 3 - GEKKO 4</v>
      </c>
      <c r="H132">
        <v>218</v>
      </c>
      <c r="I132" t="s">
        <v>83</v>
      </c>
      <c r="J132" t="s">
        <v>181</v>
      </c>
      <c r="K132">
        <v>2</v>
      </c>
      <c r="L132" t="s">
        <v>254</v>
      </c>
      <c r="M132" t="s">
        <v>292</v>
      </c>
      <c r="N132" s="6">
        <v>6.9444444444444447E-4</v>
      </c>
      <c r="P132">
        <v>248</v>
      </c>
      <c r="Q132" t="s">
        <v>215</v>
      </c>
      <c r="R132" t="s">
        <v>268</v>
      </c>
      <c r="S132" t="str">
        <f t="shared" si="3"/>
        <v>RKV 4 - GEKKO 4</v>
      </c>
    </row>
    <row r="133" spans="7:19" x14ac:dyDescent="0.25">
      <c r="G133" t="str">
        <f t="shared" ref="G133:G196" si="4">VLOOKUP(H133,$P$4:$S$502,4,FALSE)</f>
        <v>TNT 3 - GEKKO 4</v>
      </c>
      <c r="H133">
        <v>218</v>
      </c>
      <c r="I133" t="s">
        <v>83</v>
      </c>
      <c r="J133" t="s">
        <v>181</v>
      </c>
      <c r="K133">
        <v>2</v>
      </c>
      <c r="L133" t="s">
        <v>254</v>
      </c>
      <c r="M133" t="s">
        <v>292</v>
      </c>
      <c r="N133" s="6">
        <v>4.1666666666666666E-3</v>
      </c>
      <c r="P133">
        <v>250</v>
      </c>
      <c r="Q133" t="s">
        <v>78</v>
      </c>
      <c r="R133" t="s">
        <v>33</v>
      </c>
      <c r="S133" t="str">
        <f t="shared" ref="S133:S196" si="5">CONCATENATE(Q133," - ",R133)</f>
        <v>WKV 1 - GEKKO 1</v>
      </c>
    </row>
    <row r="134" spans="7:19" x14ac:dyDescent="0.25">
      <c r="G134" t="str">
        <f t="shared" si="4"/>
        <v>TNT 3 - GEKKO 4</v>
      </c>
      <c r="H134">
        <v>218</v>
      </c>
      <c r="I134" t="s">
        <v>395</v>
      </c>
      <c r="J134" t="s">
        <v>396</v>
      </c>
      <c r="K134">
        <v>5</v>
      </c>
      <c r="L134" t="s">
        <v>268</v>
      </c>
      <c r="M134" t="s">
        <v>292</v>
      </c>
      <c r="N134" s="6">
        <v>4.1666666666666666E-3</v>
      </c>
      <c r="P134">
        <v>251</v>
      </c>
      <c r="Q134" t="s">
        <v>135</v>
      </c>
      <c r="R134" t="s">
        <v>149</v>
      </c>
      <c r="S134" t="str">
        <f t="shared" si="5"/>
        <v>GEKKO 2 - RKV 2</v>
      </c>
    </row>
    <row r="135" spans="7:19" x14ac:dyDescent="0.25">
      <c r="G135" t="str">
        <f t="shared" si="4"/>
        <v>TNT 3 - GEKKO 4</v>
      </c>
      <c r="H135">
        <v>218</v>
      </c>
      <c r="I135" t="s">
        <v>395</v>
      </c>
      <c r="J135" t="s">
        <v>396</v>
      </c>
      <c r="K135">
        <v>5</v>
      </c>
      <c r="L135" t="s">
        <v>268</v>
      </c>
      <c r="M135" t="s">
        <v>292</v>
      </c>
      <c r="N135" s="6">
        <v>4.1666666666666666E-3</v>
      </c>
      <c r="P135">
        <v>252</v>
      </c>
      <c r="Q135" t="s">
        <v>310</v>
      </c>
      <c r="R135" t="s">
        <v>206</v>
      </c>
      <c r="S135" t="str">
        <f t="shared" si="5"/>
        <v>HKV - GEKKO 3</v>
      </c>
    </row>
    <row r="136" spans="7:19" x14ac:dyDescent="0.25">
      <c r="G136" t="str">
        <f t="shared" si="4"/>
        <v>TNT 3 - GEKKO 4</v>
      </c>
      <c r="H136">
        <v>218</v>
      </c>
      <c r="I136" t="s">
        <v>83</v>
      </c>
      <c r="J136" t="s">
        <v>181</v>
      </c>
      <c r="K136">
        <v>2</v>
      </c>
      <c r="L136" t="s">
        <v>254</v>
      </c>
      <c r="M136" t="s">
        <v>292</v>
      </c>
      <c r="N136" s="6">
        <v>0.41666666666666669</v>
      </c>
      <c r="P136">
        <v>253</v>
      </c>
      <c r="Q136" t="s">
        <v>257</v>
      </c>
      <c r="R136" t="s">
        <v>274</v>
      </c>
      <c r="S136" t="str">
        <f t="shared" si="5"/>
        <v>MOKKA 3 - RKV 5</v>
      </c>
    </row>
    <row r="137" spans="7:19" x14ac:dyDescent="0.25">
      <c r="G137" t="str">
        <f t="shared" si="4"/>
        <v>TNT 3 - GEKKO 4</v>
      </c>
      <c r="H137">
        <v>218</v>
      </c>
      <c r="I137" t="s">
        <v>252</v>
      </c>
      <c r="J137" t="s">
        <v>253</v>
      </c>
      <c r="K137">
        <v>3</v>
      </c>
      <c r="L137" t="s">
        <v>254</v>
      </c>
      <c r="M137" t="s">
        <v>292</v>
      </c>
      <c r="N137" s="6">
        <v>0.41736111111111113</v>
      </c>
      <c r="P137">
        <v>255</v>
      </c>
      <c r="Q137" t="s">
        <v>19</v>
      </c>
      <c r="R137" t="s">
        <v>110</v>
      </c>
      <c r="S137" t="str">
        <f t="shared" si="5"/>
        <v>MOKKA 1 - TNT 1</v>
      </c>
    </row>
    <row r="138" spans="7:19" x14ac:dyDescent="0.25">
      <c r="G138" t="str">
        <f t="shared" si="4"/>
        <v>TNT 3 - GEKKO 4</v>
      </c>
      <c r="H138">
        <v>218</v>
      </c>
      <c r="I138" t="s">
        <v>83</v>
      </c>
      <c r="J138" t="s">
        <v>181</v>
      </c>
      <c r="K138">
        <v>2</v>
      </c>
      <c r="L138" t="s">
        <v>254</v>
      </c>
      <c r="M138" t="s">
        <v>292</v>
      </c>
      <c r="N138" s="6">
        <v>0.41736111111111113</v>
      </c>
      <c r="P138">
        <v>256</v>
      </c>
      <c r="Q138" t="s">
        <v>312</v>
      </c>
      <c r="R138" t="s">
        <v>189</v>
      </c>
      <c r="S138" t="str">
        <f t="shared" si="5"/>
        <v>KCCN - KNRS 2</v>
      </c>
    </row>
    <row r="139" spans="7:19" x14ac:dyDescent="0.25">
      <c r="G139" t="str">
        <f t="shared" si="4"/>
        <v>TNT 3 - GEKKO 4</v>
      </c>
      <c r="H139">
        <v>218</v>
      </c>
      <c r="I139" t="s">
        <v>83</v>
      </c>
      <c r="J139" t="s">
        <v>181</v>
      </c>
      <c r="K139">
        <v>2</v>
      </c>
      <c r="L139" t="s">
        <v>254</v>
      </c>
      <c r="M139" t="s">
        <v>292</v>
      </c>
      <c r="N139" s="6">
        <v>0.41805555555555557</v>
      </c>
      <c r="P139">
        <v>258</v>
      </c>
      <c r="Q139" t="s">
        <v>280</v>
      </c>
      <c r="R139" t="s">
        <v>245</v>
      </c>
      <c r="S139" t="str">
        <f t="shared" si="5"/>
        <v>BKK - KNRS 4</v>
      </c>
    </row>
    <row r="140" spans="7:19" x14ac:dyDescent="0.25">
      <c r="G140" t="str">
        <f t="shared" si="4"/>
        <v>GENT - TRITON 1</v>
      </c>
      <c r="H140">
        <v>220</v>
      </c>
      <c r="I140" t="s">
        <v>39</v>
      </c>
      <c r="J140" t="s">
        <v>40</v>
      </c>
      <c r="K140">
        <v>2</v>
      </c>
      <c r="L140" t="s">
        <v>32</v>
      </c>
      <c r="M140" t="s">
        <v>292</v>
      </c>
      <c r="N140" s="6">
        <v>0.13472222222222222</v>
      </c>
      <c r="P140">
        <v>260</v>
      </c>
      <c r="Q140" t="s">
        <v>66</v>
      </c>
      <c r="R140" t="s">
        <v>169</v>
      </c>
      <c r="S140" t="str">
        <f t="shared" si="5"/>
        <v>RKV 1 - TRITON 1</v>
      </c>
    </row>
    <row r="141" spans="7:19" x14ac:dyDescent="0.25">
      <c r="G141" t="str">
        <f t="shared" si="4"/>
        <v>GENT - TRITON 1</v>
      </c>
      <c r="H141">
        <v>220</v>
      </c>
      <c r="I141" t="s">
        <v>49</v>
      </c>
      <c r="J141" t="s">
        <v>50</v>
      </c>
      <c r="K141">
        <v>6</v>
      </c>
      <c r="L141" t="s">
        <v>32</v>
      </c>
      <c r="M141" t="s">
        <v>292</v>
      </c>
      <c r="N141" s="6">
        <v>0.1875</v>
      </c>
      <c r="P141">
        <v>261</v>
      </c>
      <c r="Q141" t="s">
        <v>199</v>
      </c>
      <c r="R141" t="s">
        <v>229</v>
      </c>
      <c r="S141" t="str">
        <f t="shared" si="5"/>
        <v>KNRS 3 - WKV 3</v>
      </c>
    </row>
    <row r="142" spans="7:19" x14ac:dyDescent="0.25">
      <c r="G142" t="str">
        <f t="shared" si="4"/>
        <v>GENT - TRITON 1</v>
      </c>
      <c r="H142">
        <v>220</v>
      </c>
      <c r="I142" t="s">
        <v>397</v>
      </c>
      <c r="J142" t="s">
        <v>398</v>
      </c>
      <c r="K142">
        <v>1</v>
      </c>
      <c r="L142" t="s">
        <v>32</v>
      </c>
      <c r="M142" t="s">
        <v>292</v>
      </c>
      <c r="N142" s="6">
        <v>0.33888888888888885</v>
      </c>
      <c r="P142">
        <v>262</v>
      </c>
      <c r="Q142" t="s">
        <v>215</v>
      </c>
      <c r="R142" t="s">
        <v>329</v>
      </c>
      <c r="S142" t="str">
        <f t="shared" si="5"/>
        <v>RKV 4 - GEKKO 5</v>
      </c>
    </row>
    <row r="143" spans="7:19" x14ac:dyDescent="0.25">
      <c r="G143" t="str">
        <f t="shared" si="4"/>
        <v>GENT - TRITON 1</v>
      </c>
      <c r="H143">
        <v>220</v>
      </c>
      <c r="I143" t="s">
        <v>26</v>
      </c>
      <c r="J143" t="s">
        <v>27</v>
      </c>
      <c r="K143">
        <v>4</v>
      </c>
      <c r="L143" t="s">
        <v>32</v>
      </c>
      <c r="M143" t="s">
        <v>292</v>
      </c>
      <c r="N143" s="6">
        <v>0.49374999999999997</v>
      </c>
      <c r="P143">
        <v>265</v>
      </c>
      <c r="Q143" t="s">
        <v>54</v>
      </c>
      <c r="R143" t="s">
        <v>100</v>
      </c>
      <c r="S143" t="str">
        <f t="shared" si="5"/>
        <v>IRWV - KNRS 1</v>
      </c>
    </row>
    <row r="144" spans="7:19" x14ac:dyDescent="0.25">
      <c r="G144" t="str">
        <f t="shared" si="4"/>
        <v>GENT - TRITON 1</v>
      </c>
      <c r="H144">
        <v>220</v>
      </c>
      <c r="I144" t="s">
        <v>41</v>
      </c>
      <c r="J144" t="s">
        <v>42</v>
      </c>
      <c r="K144">
        <v>7</v>
      </c>
      <c r="L144" t="s">
        <v>32</v>
      </c>
      <c r="M144" t="s">
        <v>292</v>
      </c>
      <c r="N144" s="6">
        <v>0.54305555555555551</v>
      </c>
      <c r="P144">
        <v>266</v>
      </c>
      <c r="Q144" t="s">
        <v>112</v>
      </c>
      <c r="R144" t="s">
        <v>149</v>
      </c>
      <c r="S144" t="str">
        <f t="shared" si="5"/>
        <v>TNT 2 - RKV 2</v>
      </c>
    </row>
    <row r="145" spans="7:19" x14ac:dyDescent="0.25">
      <c r="G145" t="str">
        <f t="shared" si="4"/>
        <v>GENT - TRITON 1</v>
      </c>
      <c r="H145">
        <v>220</v>
      </c>
      <c r="I145" t="s">
        <v>49</v>
      </c>
      <c r="J145" t="s">
        <v>50</v>
      </c>
      <c r="K145">
        <v>6</v>
      </c>
      <c r="L145" t="s">
        <v>32</v>
      </c>
      <c r="M145" t="s">
        <v>292</v>
      </c>
      <c r="N145" s="6">
        <v>0.57291666666666663</v>
      </c>
      <c r="P145">
        <v>267</v>
      </c>
      <c r="Q145" t="s">
        <v>237</v>
      </c>
      <c r="R145" t="s">
        <v>218</v>
      </c>
      <c r="S145" t="str">
        <f t="shared" si="5"/>
        <v>TRITON 2 - RKV 3</v>
      </c>
    </row>
    <row r="146" spans="7:19" x14ac:dyDescent="0.25">
      <c r="G146" t="str">
        <f t="shared" si="4"/>
        <v>GENT - TRITON 1</v>
      </c>
      <c r="H146">
        <v>220</v>
      </c>
      <c r="I146" t="s">
        <v>36</v>
      </c>
      <c r="J146" t="s">
        <v>168</v>
      </c>
      <c r="K146">
        <v>2</v>
      </c>
      <c r="L146" t="s">
        <v>169</v>
      </c>
      <c r="M146" t="s">
        <v>292</v>
      </c>
      <c r="N146" s="6">
        <v>0.57986111111111105</v>
      </c>
      <c r="P146">
        <v>268</v>
      </c>
      <c r="Q146" t="s">
        <v>257</v>
      </c>
      <c r="R146" t="s">
        <v>254</v>
      </c>
      <c r="S146" t="str">
        <f t="shared" si="5"/>
        <v>MOKKA 3 - TNT 3</v>
      </c>
    </row>
    <row r="147" spans="7:19" x14ac:dyDescent="0.25">
      <c r="G147" t="str">
        <f t="shared" si="4"/>
        <v>GENT - TRITON 1</v>
      </c>
      <c r="H147">
        <v>220</v>
      </c>
      <c r="I147" t="s">
        <v>41</v>
      </c>
      <c r="J147" t="s">
        <v>42</v>
      </c>
      <c r="K147">
        <v>7</v>
      </c>
      <c r="L147" t="s">
        <v>32</v>
      </c>
      <c r="M147" t="s">
        <v>292</v>
      </c>
      <c r="N147" s="6">
        <v>0.63402777777777775</v>
      </c>
      <c r="P147">
        <v>270</v>
      </c>
      <c r="Q147" t="s">
        <v>32</v>
      </c>
      <c r="R147" t="s">
        <v>33</v>
      </c>
      <c r="S147" t="str">
        <f t="shared" si="5"/>
        <v>GENT - GEKKO 1</v>
      </c>
    </row>
    <row r="148" spans="7:19" x14ac:dyDescent="0.25">
      <c r="G148" t="str">
        <f t="shared" si="4"/>
        <v>GENT - TRITON 1</v>
      </c>
      <c r="H148">
        <v>220</v>
      </c>
      <c r="I148" t="s">
        <v>397</v>
      </c>
      <c r="J148" t="s">
        <v>398</v>
      </c>
      <c r="K148">
        <v>1</v>
      </c>
      <c r="L148" t="s">
        <v>32</v>
      </c>
      <c r="M148" t="s">
        <v>292</v>
      </c>
      <c r="N148" s="6">
        <v>0.68680555555555556</v>
      </c>
      <c r="P148">
        <v>271</v>
      </c>
      <c r="Q148" t="s">
        <v>312</v>
      </c>
      <c r="R148" t="s">
        <v>135</v>
      </c>
      <c r="S148" t="str">
        <f t="shared" si="5"/>
        <v>KCCN - GEKKO 2</v>
      </c>
    </row>
    <row r="149" spans="7:19" x14ac:dyDescent="0.25">
      <c r="G149" t="str">
        <f t="shared" si="4"/>
        <v>GENT - TRITON 1</v>
      </c>
      <c r="H149">
        <v>220</v>
      </c>
      <c r="I149" t="s">
        <v>397</v>
      </c>
      <c r="J149" t="s">
        <v>398</v>
      </c>
      <c r="K149">
        <v>1</v>
      </c>
      <c r="L149" t="s">
        <v>32</v>
      </c>
      <c r="M149" t="s">
        <v>292</v>
      </c>
      <c r="N149" s="6">
        <v>0.72430555555555554</v>
      </c>
      <c r="P149">
        <v>272</v>
      </c>
      <c r="Q149" t="s">
        <v>182</v>
      </c>
      <c r="R149" t="s">
        <v>206</v>
      </c>
      <c r="S149" t="str">
        <f t="shared" si="5"/>
        <v>AKKC - GEKKO 3</v>
      </c>
    </row>
    <row r="150" spans="7:19" x14ac:dyDescent="0.25">
      <c r="G150" t="str">
        <f t="shared" si="4"/>
        <v>GENT - TRITON 1</v>
      </c>
      <c r="H150">
        <v>220</v>
      </c>
      <c r="I150" t="s">
        <v>39</v>
      </c>
      <c r="J150" t="s">
        <v>40</v>
      </c>
      <c r="K150">
        <v>2</v>
      </c>
      <c r="L150" t="s">
        <v>32</v>
      </c>
      <c r="M150" t="s">
        <v>292</v>
      </c>
      <c r="N150" s="6">
        <v>0.74930555555555556</v>
      </c>
      <c r="P150">
        <v>273</v>
      </c>
      <c r="Q150" t="s">
        <v>245</v>
      </c>
      <c r="R150" t="s">
        <v>321</v>
      </c>
      <c r="S150" t="str">
        <f t="shared" si="5"/>
        <v>KNRS 4 - MOKKA 4</v>
      </c>
    </row>
    <row r="151" spans="7:19" x14ac:dyDescent="0.25">
      <c r="G151" t="str">
        <f t="shared" si="4"/>
        <v>GENT - TRITON 1</v>
      </c>
      <c r="H151">
        <v>220</v>
      </c>
      <c r="I151" t="s">
        <v>397</v>
      </c>
      <c r="J151" t="s">
        <v>398</v>
      </c>
      <c r="K151">
        <v>1</v>
      </c>
      <c r="L151" t="s">
        <v>32</v>
      </c>
      <c r="M151" t="s">
        <v>292</v>
      </c>
      <c r="N151" s="6">
        <v>0.76874999999999993</v>
      </c>
      <c r="P151">
        <v>277</v>
      </c>
      <c r="Q151" t="s">
        <v>268</v>
      </c>
      <c r="R151" t="s">
        <v>329</v>
      </c>
      <c r="S151" t="str">
        <f t="shared" si="5"/>
        <v>GEKKO 4 - GEKKO 5</v>
      </c>
    </row>
    <row r="152" spans="7:19" x14ac:dyDescent="0.25">
      <c r="G152" t="str">
        <f t="shared" si="4"/>
        <v>WKV 2 - TNT 1</v>
      </c>
      <c r="H152">
        <v>221</v>
      </c>
      <c r="I152" t="s">
        <v>113</v>
      </c>
      <c r="J152" t="s">
        <v>114</v>
      </c>
      <c r="K152">
        <v>1</v>
      </c>
      <c r="L152" t="s">
        <v>110</v>
      </c>
      <c r="M152" t="s">
        <v>292</v>
      </c>
      <c r="N152" s="6">
        <v>0.22291666666666665</v>
      </c>
      <c r="P152">
        <v>278</v>
      </c>
      <c r="Q152" t="s">
        <v>280</v>
      </c>
      <c r="R152" t="s">
        <v>274</v>
      </c>
      <c r="S152" t="str">
        <f t="shared" si="5"/>
        <v>BKK - RKV 5</v>
      </c>
    </row>
    <row r="153" spans="7:19" x14ac:dyDescent="0.25">
      <c r="G153" t="str">
        <f t="shared" si="4"/>
        <v>WKV 2 - TNT 1</v>
      </c>
      <c r="H153">
        <v>221</v>
      </c>
      <c r="I153" t="s">
        <v>115</v>
      </c>
      <c r="J153" t="s">
        <v>116</v>
      </c>
      <c r="K153">
        <v>5</v>
      </c>
      <c r="L153" t="s">
        <v>110</v>
      </c>
      <c r="M153" t="s">
        <v>292</v>
      </c>
      <c r="N153" s="6">
        <v>0.25</v>
      </c>
      <c r="P153">
        <v>300</v>
      </c>
      <c r="Q153" t="s">
        <v>33</v>
      </c>
      <c r="R153" t="s">
        <v>100</v>
      </c>
      <c r="S153" t="str">
        <f t="shared" si="5"/>
        <v>GEKKO 1 - KNRS 1</v>
      </c>
    </row>
    <row r="154" spans="7:19" x14ac:dyDescent="0.25">
      <c r="G154" t="str">
        <f t="shared" si="4"/>
        <v>WKV 2 - TNT 1</v>
      </c>
      <c r="H154">
        <v>221</v>
      </c>
      <c r="I154" t="s">
        <v>164</v>
      </c>
      <c r="J154" t="s">
        <v>165</v>
      </c>
      <c r="K154">
        <v>1</v>
      </c>
      <c r="L154" t="s">
        <v>163</v>
      </c>
      <c r="M154" t="s">
        <v>292</v>
      </c>
      <c r="N154" s="6">
        <v>0.48125000000000001</v>
      </c>
      <c r="P154">
        <v>301</v>
      </c>
      <c r="Q154" t="s">
        <v>19</v>
      </c>
      <c r="R154" t="s">
        <v>135</v>
      </c>
      <c r="S154" t="str">
        <f t="shared" si="5"/>
        <v>MOKKA 1 - GEKKO 2</v>
      </c>
    </row>
    <row r="155" spans="7:19" x14ac:dyDescent="0.25">
      <c r="G155" t="str">
        <f t="shared" si="4"/>
        <v>WKV 2 - TNT 1</v>
      </c>
      <c r="H155">
        <v>221</v>
      </c>
      <c r="I155" t="s">
        <v>108</v>
      </c>
      <c r="J155" t="s">
        <v>109</v>
      </c>
      <c r="K155">
        <v>8</v>
      </c>
      <c r="L155" t="s">
        <v>110</v>
      </c>
      <c r="M155" t="s">
        <v>292</v>
      </c>
      <c r="N155" s="6">
        <v>0.50486111111111109</v>
      </c>
      <c r="P155">
        <v>302</v>
      </c>
      <c r="Q155" t="s">
        <v>206</v>
      </c>
      <c r="R155" t="s">
        <v>218</v>
      </c>
      <c r="S155" t="str">
        <f t="shared" si="5"/>
        <v>GEKKO 3 - RKV 3</v>
      </c>
    </row>
    <row r="156" spans="7:19" x14ac:dyDescent="0.25">
      <c r="G156" t="str">
        <f t="shared" si="4"/>
        <v>WKV 2 - TNT 1</v>
      </c>
      <c r="H156">
        <v>221</v>
      </c>
      <c r="I156" t="s">
        <v>164</v>
      </c>
      <c r="J156" t="s">
        <v>165</v>
      </c>
      <c r="K156">
        <v>1</v>
      </c>
      <c r="L156" t="s">
        <v>163</v>
      </c>
      <c r="M156" t="s">
        <v>292</v>
      </c>
      <c r="N156" s="6">
        <v>0.56180555555555556</v>
      </c>
      <c r="P156">
        <v>303</v>
      </c>
      <c r="Q156" t="s">
        <v>280</v>
      </c>
      <c r="R156" t="s">
        <v>268</v>
      </c>
      <c r="S156" t="str">
        <f t="shared" si="5"/>
        <v>BKK - GEKKO 4</v>
      </c>
    </row>
    <row r="157" spans="7:19" x14ac:dyDescent="0.25">
      <c r="G157" t="str">
        <f t="shared" si="4"/>
        <v>WKV 2 - TNT 1</v>
      </c>
      <c r="H157">
        <v>221</v>
      </c>
      <c r="I157" t="s">
        <v>164</v>
      </c>
      <c r="J157" t="s">
        <v>165</v>
      </c>
      <c r="K157">
        <v>1</v>
      </c>
      <c r="L157" t="s">
        <v>163</v>
      </c>
      <c r="M157" t="s">
        <v>292</v>
      </c>
      <c r="N157" s="6">
        <v>0.76180555555555562</v>
      </c>
      <c r="P157">
        <v>304</v>
      </c>
      <c r="Q157" t="s">
        <v>163</v>
      </c>
      <c r="R157" t="s">
        <v>149</v>
      </c>
      <c r="S157" t="str">
        <f t="shared" si="5"/>
        <v>WKV 2 - RKV 2</v>
      </c>
    </row>
    <row r="158" spans="7:19" x14ac:dyDescent="0.25">
      <c r="G158" t="str">
        <f t="shared" si="4"/>
        <v>RKV 5 - KNRS 4</v>
      </c>
      <c r="H158">
        <v>222</v>
      </c>
      <c r="I158" t="s">
        <v>51</v>
      </c>
      <c r="J158" t="s">
        <v>277</v>
      </c>
      <c r="K158">
        <v>12</v>
      </c>
      <c r="L158" t="s">
        <v>274</v>
      </c>
      <c r="M158" t="s">
        <v>292</v>
      </c>
      <c r="N158" s="6">
        <v>2.7777777777777776E-2</v>
      </c>
      <c r="P158">
        <v>305</v>
      </c>
      <c r="Q158" t="s">
        <v>312</v>
      </c>
      <c r="R158" t="s">
        <v>110</v>
      </c>
      <c r="S158" t="str">
        <f t="shared" si="5"/>
        <v>KCCN - TNT 1</v>
      </c>
    </row>
    <row r="159" spans="7:19" x14ac:dyDescent="0.25">
      <c r="G159" t="str">
        <f t="shared" si="4"/>
        <v>RKV 5 - KNRS 4</v>
      </c>
      <c r="H159">
        <v>222</v>
      </c>
      <c r="I159" t="s">
        <v>51</v>
      </c>
      <c r="J159" t="s">
        <v>277</v>
      </c>
      <c r="K159">
        <v>12</v>
      </c>
      <c r="L159" t="s">
        <v>274</v>
      </c>
      <c r="M159" t="s">
        <v>292</v>
      </c>
      <c r="N159" s="6">
        <v>0.10347222222222223</v>
      </c>
      <c r="P159">
        <v>306</v>
      </c>
      <c r="Q159" t="s">
        <v>254</v>
      </c>
      <c r="R159" t="s">
        <v>321</v>
      </c>
      <c r="S159" t="str">
        <f t="shared" si="5"/>
        <v>TNT 3 - MOKKA 4</v>
      </c>
    </row>
    <row r="160" spans="7:19" x14ac:dyDescent="0.25">
      <c r="G160" t="str">
        <f t="shared" si="4"/>
        <v>RKV 5 - KNRS 4</v>
      </c>
      <c r="H160">
        <v>222</v>
      </c>
      <c r="I160" t="s">
        <v>259</v>
      </c>
      <c r="J160" t="s">
        <v>260</v>
      </c>
      <c r="K160">
        <v>8</v>
      </c>
      <c r="L160" t="s">
        <v>245</v>
      </c>
      <c r="M160" t="s">
        <v>292</v>
      </c>
      <c r="N160" s="6">
        <v>0.11180555555555556</v>
      </c>
      <c r="P160">
        <v>307</v>
      </c>
      <c r="Q160" t="s">
        <v>215</v>
      </c>
      <c r="R160" t="s">
        <v>274</v>
      </c>
      <c r="S160" t="str">
        <f t="shared" si="5"/>
        <v>RKV 4 - RKV 5</v>
      </c>
    </row>
    <row r="161" spans="7:19" x14ac:dyDescent="0.25">
      <c r="G161" t="str">
        <f t="shared" si="4"/>
        <v>RKV 5 - KNRS 4</v>
      </c>
      <c r="H161">
        <v>222</v>
      </c>
      <c r="I161" t="s">
        <v>251</v>
      </c>
      <c r="J161" t="s">
        <v>273</v>
      </c>
      <c r="K161">
        <v>13</v>
      </c>
      <c r="L161" t="s">
        <v>274</v>
      </c>
      <c r="M161" t="s">
        <v>292</v>
      </c>
      <c r="N161" s="6">
        <v>0.21666666666666667</v>
      </c>
      <c r="P161">
        <v>308</v>
      </c>
      <c r="Q161" t="s">
        <v>32</v>
      </c>
      <c r="R161" t="s">
        <v>66</v>
      </c>
      <c r="S161" t="str">
        <f t="shared" si="5"/>
        <v>GENT - RKV 1</v>
      </c>
    </row>
    <row r="162" spans="7:19" x14ac:dyDescent="0.25">
      <c r="G162" t="str">
        <f t="shared" si="4"/>
        <v>RKV 5 - KNRS 4</v>
      </c>
      <c r="H162">
        <v>222</v>
      </c>
      <c r="I162" t="s">
        <v>51</v>
      </c>
      <c r="J162" t="s">
        <v>277</v>
      </c>
      <c r="K162">
        <v>12</v>
      </c>
      <c r="L162" t="s">
        <v>274</v>
      </c>
      <c r="M162" t="s">
        <v>292</v>
      </c>
      <c r="N162" s="6">
        <v>0.25763888888888892</v>
      </c>
      <c r="P162">
        <v>310</v>
      </c>
      <c r="Q162" t="s">
        <v>182</v>
      </c>
      <c r="R162" t="s">
        <v>199</v>
      </c>
      <c r="S162" t="str">
        <f t="shared" si="5"/>
        <v>AKKC - KNRS 3</v>
      </c>
    </row>
    <row r="163" spans="7:19" x14ac:dyDescent="0.25">
      <c r="G163" t="str">
        <f t="shared" si="4"/>
        <v>RKV 5 - KNRS 4</v>
      </c>
      <c r="H163">
        <v>222</v>
      </c>
      <c r="I163" t="s">
        <v>51</v>
      </c>
      <c r="J163" t="s">
        <v>277</v>
      </c>
      <c r="K163">
        <v>12</v>
      </c>
      <c r="L163" t="s">
        <v>274</v>
      </c>
      <c r="M163" t="s">
        <v>292</v>
      </c>
      <c r="N163" s="6">
        <v>0.44791666666666669</v>
      </c>
      <c r="P163">
        <v>311</v>
      </c>
      <c r="Q163" t="s">
        <v>257</v>
      </c>
      <c r="R163" t="s">
        <v>245</v>
      </c>
      <c r="S163" t="str">
        <f t="shared" si="5"/>
        <v>MOKKA 3 - KNRS 4</v>
      </c>
    </row>
    <row r="164" spans="7:19" x14ac:dyDescent="0.25">
      <c r="G164" t="str">
        <f t="shared" si="4"/>
        <v>RKV 5 - KNRS 4</v>
      </c>
      <c r="H164">
        <v>222</v>
      </c>
      <c r="I164" t="s">
        <v>188</v>
      </c>
      <c r="J164" t="s">
        <v>99</v>
      </c>
      <c r="K164">
        <v>5</v>
      </c>
      <c r="L164" t="s">
        <v>245</v>
      </c>
      <c r="M164" t="s">
        <v>292</v>
      </c>
      <c r="N164" s="6">
        <v>0.57777777777777783</v>
      </c>
      <c r="P164">
        <v>312</v>
      </c>
      <c r="Q164" t="s">
        <v>54</v>
      </c>
      <c r="R164" t="s">
        <v>33</v>
      </c>
      <c r="S164" t="str">
        <f t="shared" si="5"/>
        <v>IRWV - GEKKO 1</v>
      </c>
    </row>
    <row r="165" spans="7:19" x14ac:dyDescent="0.25">
      <c r="G165" t="str">
        <f t="shared" si="4"/>
        <v>RKV 5 - KNRS 4</v>
      </c>
      <c r="H165">
        <v>222</v>
      </c>
      <c r="I165" t="s">
        <v>251</v>
      </c>
      <c r="J165" t="s">
        <v>273</v>
      </c>
      <c r="K165">
        <v>13</v>
      </c>
      <c r="L165" t="s">
        <v>274</v>
      </c>
      <c r="M165" t="s">
        <v>292</v>
      </c>
      <c r="N165" s="6">
        <v>0.62013888888888891</v>
      </c>
      <c r="P165">
        <v>313</v>
      </c>
      <c r="Q165" t="s">
        <v>19</v>
      </c>
      <c r="R165" t="s">
        <v>189</v>
      </c>
      <c r="S165" t="str">
        <f t="shared" si="5"/>
        <v>MOKKA 1 - KNRS 2</v>
      </c>
    </row>
    <row r="166" spans="7:19" x14ac:dyDescent="0.25">
      <c r="G166" t="str">
        <f t="shared" si="4"/>
        <v>RKV 5 - KNRS 4</v>
      </c>
      <c r="H166">
        <v>222</v>
      </c>
      <c r="I166" t="s">
        <v>251</v>
      </c>
      <c r="J166" t="s">
        <v>273</v>
      </c>
      <c r="K166">
        <v>13</v>
      </c>
      <c r="L166" t="s">
        <v>274</v>
      </c>
      <c r="M166" t="s">
        <v>292</v>
      </c>
      <c r="N166" s="6">
        <v>0.64722222222222225</v>
      </c>
      <c r="P166">
        <v>314</v>
      </c>
      <c r="Q166" t="s">
        <v>237</v>
      </c>
      <c r="R166" t="s">
        <v>206</v>
      </c>
      <c r="S166" t="str">
        <f t="shared" si="5"/>
        <v>TRITON 2 - GEKKO 3</v>
      </c>
    </row>
    <row r="167" spans="7:19" x14ac:dyDescent="0.25">
      <c r="G167" t="str">
        <f t="shared" si="4"/>
        <v>RKV 5 - KNRS 4</v>
      </c>
      <c r="H167">
        <v>222</v>
      </c>
      <c r="I167" t="s">
        <v>51</v>
      </c>
      <c r="J167" t="s">
        <v>277</v>
      </c>
      <c r="K167">
        <v>12</v>
      </c>
      <c r="L167" t="s">
        <v>274</v>
      </c>
      <c r="M167" t="s">
        <v>292</v>
      </c>
      <c r="N167" s="6">
        <v>0.82847222222222217</v>
      </c>
      <c r="P167">
        <v>315</v>
      </c>
      <c r="Q167" t="s">
        <v>321</v>
      </c>
      <c r="R167" t="s">
        <v>329</v>
      </c>
      <c r="S167" t="str">
        <f t="shared" si="5"/>
        <v>MOKKA 4 - GEKKO 5</v>
      </c>
    </row>
    <row r="168" spans="7:19" x14ac:dyDescent="0.25">
      <c r="G168" t="str">
        <f t="shared" si="4"/>
        <v>BKK - GEKKO 5</v>
      </c>
      <c r="H168">
        <v>223</v>
      </c>
      <c r="J168" t="s">
        <v>293</v>
      </c>
      <c r="K168">
        <v>100</v>
      </c>
      <c r="L168" t="s">
        <v>329</v>
      </c>
      <c r="M168" t="s">
        <v>292</v>
      </c>
      <c r="N168" s="6">
        <v>2.0833333333333333E-3</v>
      </c>
      <c r="P168">
        <v>316</v>
      </c>
      <c r="Q168" t="s">
        <v>78</v>
      </c>
      <c r="R168" t="s">
        <v>100</v>
      </c>
      <c r="S168" t="str">
        <f t="shared" si="5"/>
        <v>WKV 1 - KNRS 1</v>
      </c>
    </row>
    <row r="169" spans="7:19" x14ac:dyDescent="0.25">
      <c r="G169" t="str">
        <f t="shared" si="4"/>
        <v>BKK - GEKKO 5</v>
      </c>
      <c r="H169">
        <v>223</v>
      </c>
      <c r="I169" t="s">
        <v>308</v>
      </c>
      <c r="J169" t="s">
        <v>339</v>
      </c>
      <c r="K169">
        <v>3</v>
      </c>
      <c r="L169" t="s">
        <v>280</v>
      </c>
      <c r="M169" t="s">
        <v>292</v>
      </c>
      <c r="N169" s="6">
        <v>6.2499999999999995E-3</v>
      </c>
      <c r="P169">
        <v>317</v>
      </c>
      <c r="Q169" t="s">
        <v>110</v>
      </c>
      <c r="R169" t="s">
        <v>149</v>
      </c>
      <c r="S169" t="str">
        <f t="shared" si="5"/>
        <v>TNT 1 - RKV 2</v>
      </c>
    </row>
    <row r="170" spans="7:19" x14ac:dyDescent="0.25">
      <c r="G170" t="str">
        <f t="shared" si="4"/>
        <v>BKK - GEKKO 5</v>
      </c>
      <c r="H170">
        <v>223</v>
      </c>
      <c r="J170" t="s">
        <v>293</v>
      </c>
      <c r="K170">
        <v>100</v>
      </c>
      <c r="L170" t="s">
        <v>280</v>
      </c>
      <c r="M170" t="s">
        <v>292</v>
      </c>
      <c r="N170" s="6">
        <v>6.9444444444444441E-3</v>
      </c>
      <c r="P170">
        <v>318</v>
      </c>
      <c r="Q170" t="s">
        <v>310</v>
      </c>
      <c r="R170" t="s">
        <v>218</v>
      </c>
      <c r="S170" t="str">
        <f t="shared" si="5"/>
        <v>HKV - RKV 3</v>
      </c>
    </row>
    <row r="171" spans="7:19" x14ac:dyDescent="0.25">
      <c r="G171" t="str">
        <f t="shared" si="4"/>
        <v>BKK - GEKKO 5</v>
      </c>
      <c r="H171">
        <v>223</v>
      </c>
      <c r="J171" t="s">
        <v>293</v>
      </c>
      <c r="K171">
        <v>100</v>
      </c>
      <c r="L171" t="s">
        <v>329</v>
      </c>
      <c r="M171" t="s">
        <v>292</v>
      </c>
      <c r="N171" s="6">
        <v>0.48194444444444445</v>
      </c>
      <c r="P171">
        <v>319</v>
      </c>
      <c r="Q171" t="s">
        <v>274</v>
      </c>
      <c r="R171" t="s">
        <v>268</v>
      </c>
      <c r="S171" t="str">
        <f t="shared" si="5"/>
        <v>RKV 5 - GEKKO 4</v>
      </c>
    </row>
    <row r="172" spans="7:19" x14ac:dyDescent="0.25">
      <c r="G172" t="str">
        <f t="shared" si="4"/>
        <v>BKK - GEKKO 5</v>
      </c>
      <c r="H172">
        <v>223</v>
      </c>
      <c r="J172" t="s">
        <v>293</v>
      </c>
      <c r="K172">
        <v>100</v>
      </c>
      <c r="L172" t="s">
        <v>280</v>
      </c>
      <c r="M172" t="s">
        <v>292</v>
      </c>
      <c r="N172" s="6">
        <v>0.51597222222222217</v>
      </c>
      <c r="P172">
        <v>321</v>
      </c>
      <c r="Q172" t="s">
        <v>112</v>
      </c>
      <c r="R172" t="s">
        <v>135</v>
      </c>
      <c r="S172" t="str">
        <f t="shared" si="5"/>
        <v>TNT 2 - GEKKO 2</v>
      </c>
    </row>
    <row r="173" spans="7:19" x14ac:dyDescent="0.25">
      <c r="G173" t="str">
        <f t="shared" si="4"/>
        <v>BKK - GEKKO 5</v>
      </c>
      <c r="H173">
        <v>223</v>
      </c>
      <c r="I173" t="s">
        <v>308</v>
      </c>
      <c r="J173" t="s">
        <v>339</v>
      </c>
      <c r="K173">
        <v>3</v>
      </c>
      <c r="L173" t="s">
        <v>280</v>
      </c>
      <c r="M173" t="s">
        <v>292</v>
      </c>
      <c r="N173" s="6">
        <v>0.54722222222222217</v>
      </c>
      <c r="P173">
        <v>323</v>
      </c>
      <c r="Q173" t="s">
        <v>254</v>
      </c>
      <c r="R173" t="s">
        <v>245</v>
      </c>
      <c r="S173" t="str">
        <f t="shared" si="5"/>
        <v>TNT 3 - KNRS 4</v>
      </c>
    </row>
    <row r="174" spans="7:19" x14ac:dyDescent="0.25">
      <c r="G174" t="str">
        <f t="shared" si="4"/>
        <v>BKK - GEKKO 5</v>
      </c>
      <c r="H174">
        <v>223</v>
      </c>
      <c r="I174" t="s">
        <v>359</v>
      </c>
      <c r="J174" t="s">
        <v>360</v>
      </c>
      <c r="K174">
        <v>1</v>
      </c>
      <c r="L174" t="s">
        <v>280</v>
      </c>
      <c r="M174" t="s">
        <v>292</v>
      </c>
      <c r="N174" s="6">
        <v>0.63541666666666663</v>
      </c>
      <c r="P174">
        <v>325</v>
      </c>
      <c r="Q174" t="s">
        <v>257</v>
      </c>
      <c r="R174" t="s">
        <v>329</v>
      </c>
      <c r="S174" t="str">
        <f t="shared" si="5"/>
        <v>MOKKA 3 - GEKKO 5</v>
      </c>
    </row>
    <row r="175" spans="7:19" x14ac:dyDescent="0.25">
      <c r="G175" t="str">
        <f t="shared" si="4"/>
        <v>GEKKO 2 - KNRS 2</v>
      </c>
      <c r="H175">
        <v>225</v>
      </c>
      <c r="I175" t="s">
        <v>62</v>
      </c>
      <c r="J175" t="s">
        <v>104</v>
      </c>
      <c r="K175">
        <v>5</v>
      </c>
      <c r="L175" t="s">
        <v>189</v>
      </c>
      <c r="M175" t="s">
        <v>292</v>
      </c>
      <c r="N175" s="6">
        <v>4.8611111111111112E-2</v>
      </c>
      <c r="P175">
        <v>326</v>
      </c>
      <c r="Q175" t="s">
        <v>215</v>
      </c>
      <c r="R175" t="s">
        <v>280</v>
      </c>
      <c r="S175" t="str">
        <f t="shared" si="5"/>
        <v>RKV 4 - BKK</v>
      </c>
    </row>
    <row r="176" spans="7:19" x14ac:dyDescent="0.25">
      <c r="G176" t="str">
        <f t="shared" si="4"/>
        <v>GEKKO 2 - KNRS 2</v>
      </c>
      <c r="H176">
        <v>225</v>
      </c>
      <c r="I176" t="s">
        <v>139</v>
      </c>
      <c r="J176" t="s">
        <v>136</v>
      </c>
      <c r="K176">
        <v>5</v>
      </c>
      <c r="L176" t="s">
        <v>135</v>
      </c>
      <c r="M176" t="s">
        <v>292</v>
      </c>
      <c r="N176" s="6">
        <v>4.9999999999999996E-2</v>
      </c>
      <c r="P176">
        <v>328</v>
      </c>
      <c r="Q176" t="s">
        <v>33</v>
      </c>
      <c r="R176" t="s">
        <v>169</v>
      </c>
      <c r="S176" t="str">
        <f t="shared" si="5"/>
        <v>GEKKO 1 - TRITON 1</v>
      </c>
    </row>
    <row r="177" spans="7:19" x14ac:dyDescent="0.25">
      <c r="G177" t="str">
        <f t="shared" si="4"/>
        <v>GEKKO 2 - KNRS 2</v>
      </c>
      <c r="H177">
        <v>225</v>
      </c>
      <c r="I177" t="s">
        <v>107</v>
      </c>
      <c r="J177" t="s">
        <v>212</v>
      </c>
      <c r="K177">
        <v>7</v>
      </c>
      <c r="L177" t="s">
        <v>135</v>
      </c>
      <c r="M177" t="s">
        <v>292</v>
      </c>
      <c r="N177" s="6">
        <v>8.7500000000000008E-2</v>
      </c>
      <c r="P177">
        <v>329</v>
      </c>
      <c r="Q177" t="s">
        <v>19</v>
      </c>
      <c r="R177" t="s">
        <v>163</v>
      </c>
      <c r="S177" t="str">
        <f t="shared" si="5"/>
        <v>MOKKA 1 - WKV 2</v>
      </c>
    </row>
    <row r="178" spans="7:19" x14ac:dyDescent="0.25">
      <c r="G178" t="str">
        <f t="shared" si="4"/>
        <v>GEKKO 2 - KNRS 2</v>
      </c>
      <c r="H178">
        <v>225</v>
      </c>
      <c r="I178" t="s">
        <v>139</v>
      </c>
      <c r="J178" t="s">
        <v>136</v>
      </c>
      <c r="K178">
        <v>5</v>
      </c>
      <c r="L178" t="s">
        <v>135</v>
      </c>
      <c r="M178" t="s">
        <v>292</v>
      </c>
      <c r="N178" s="6">
        <v>0.27847222222222223</v>
      </c>
      <c r="P178">
        <v>330</v>
      </c>
      <c r="Q178" t="s">
        <v>206</v>
      </c>
      <c r="R178" t="s">
        <v>229</v>
      </c>
      <c r="S178" t="str">
        <f t="shared" si="5"/>
        <v>GEKKO 3 - WKV 3</v>
      </c>
    </row>
    <row r="179" spans="7:19" x14ac:dyDescent="0.25">
      <c r="G179" t="str">
        <f t="shared" si="4"/>
        <v>GEKKO 2 - KNRS 2</v>
      </c>
      <c r="H179">
        <v>225</v>
      </c>
      <c r="I179" t="s">
        <v>139</v>
      </c>
      <c r="J179" t="s">
        <v>136</v>
      </c>
      <c r="K179">
        <v>5</v>
      </c>
      <c r="L179" t="s">
        <v>135</v>
      </c>
      <c r="M179" t="s">
        <v>292</v>
      </c>
      <c r="N179" s="6">
        <v>0.46180555555555558</v>
      </c>
      <c r="P179">
        <v>331</v>
      </c>
      <c r="Q179" t="s">
        <v>245</v>
      </c>
      <c r="R179" t="s">
        <v>268</v>
      </c>
      <c r="S179" t="str">
        <f t="shared" si="5"/>
        <v>KNRS 4 - GEKKO 4</v>
      </c>
    </row>
    <row r="180" spans="7:19" x14ac:dyDescent="0.25">
      <c r="G180" t="str">
        <f t="shared" si="4"/>
        <v>GEKKO 2 - KNRS 2</v>
      </c>
      <c r="H180">
        <v>225</v>
      </c>
      <c r="I180" t="s">
        <v>62</v>
      </c>
      <c r="J180" t="s">
        <v>104</v>
      </c>
      <c r="K180">
        <v>5</v>
      </c>
      <c r="L180" t="s">
        <v>189</v>
      </c>
      <c r="M180" t="s">
        <v>292</v>
      </c>
      <c r="N180" s="6">
        <v>0.49236111111111108</v>
      </c>
      <c r="P180">
        <v>332</v>
      </c>
      <c r="Q180" t="s">
        <v>54</v>
      </c>
      <c r="R180" t="s">
        <v>66</v>
      </c>
      <c r="S180" t="str">
        <f t="shared" si="5"/>
        <v>IRWV - RKV 1</v>
      </c>
    </row>
    <row r="181" spans="7:19" x14ac:dyDescent="0.25">
      <c r="G181" t="str">
        <f t="shared" si="4"/>
        <v>GEKKO 2 - KNRS 2</v>
      </c>
      <c r="H181">
        <v>225</v>
      </c>
      <c r="I181" t="s">
        <v>139</v>
      </c>
      <c r="J181" t="s">
        <v>136</v>
      </c>
      <c r="K181">
        <v>5</v>
      </c>
      <c r="L181" t="s">
        <v>135</v>
      </c>
      <c r="M181" t="s">
        <v>292</v>
      </c>
      <c r="N181" s="6">
        <v>0.55763888888888891</v>
      </c>
      <c r="P181">
        <v>333</v>
      </c>
      <c r="Q181" t="s">
        <v>112</v>
      </c>
      <c r="R181" t="s">
        <v>110</v>
      </c>
      <c r="S181" t="str">
        <f t="shared" si="5"/>
        <v>TNT 2 - TNT 1</v>
      </c>
    </row>
    <row r="182" spans="7:19" x14ac:dyDescent="0.25">
      <c r="G182" t="str">
        <f t="shared" si="4"/>
        <v>GEKKO 2 - KNRS 2</v>
      </c>
      <c r="H182">
        <v>225</v>
      </c>
      <c r="I182" t="s">
        <v>51</v>
      </c>
      <c r="J182" t="s">
        <v>246</v>
      </c>
      <c r="K182">
        <v>7</v>
      </c>
      <c r="L182" t="s">
        <v>189</v>
      </c>
      <c r="M182" t="s">
        <v>292</v>
      </c>
      <c r="N182" s="6">
        <v>0.78680555555555554</v>
      </c>
      <c r="P182">
        <v>334</v>
      </c>
      <c r="Q182" t="s">
        <v>237</v>
      </c>
      <c r="R182" t="s">
        <v>199</v>
      </c>
      <c r="S182" t="str">
        <f t="shared" si="5"/>
        <v>TRITON 2 - KNRS 3</v>
      </c>
    </row>
    <row r="183" spans="7:19" x14ac:dyDescent="0.25">
      <c r="G183" t="str">
        <f t="shared" si="4"/>
        <v>RKV 4 - MOKKA 4</v>
      </c>
      <c r="H183">
        <v>228</v>
      </c>
      <c r="I183" t="s">
        <v>57</v>
      </c>
      <c r="J183" t="s">
        <v>256</v>
      </c>
      <c r="K183">
        <v>3</v>
      </c>
      <c r="L183" t="s">
        <v>321</v>
      </c>
      <c r="M183" t="s">
        <v>292</v>
      </c>
      <c r="N183" s="6">
        <v>2.0833333333333333E-3</v>
      </c>
      <c r="P183">
        <v>335</v>
      </c>
      <c r="Q183" t="s">
        <v>274</v>
      </c>
      <c r="R183" t="s">
        <v>321</v>
      </c>
      <c r="S183" t="str">
        <f t="shared" si="5"/>
        <v>RKV 5 - MOKKA 4</v>
      </c>
    </row>
    <row r="184" spans="7:19" x14ac:dyDescent="0.25">
      <c r="G184" t="str">
        <f t="shared" si="4"/>
        <v>RKV 4 - MOKKA 4</v>
      </c>
      <c r="H184">
        <v>228</v>
      </c>
      <c r="I184" t="s">
        <v>155</v>
      </c>
      <c r="J184" t="s">
        <v>156</v>
      </c>
      <c r="K184">
        <v>11</v>
      </c>
      <c r="L184" t="s">
        <v>215</v>
      </c>
      <c r="M184" t="s">
        <v>292</v>
      </c>
      <c r="N184" s="6">
        <v>2.7777777777777779E-3</v>
      </c>
      <c r="P184">
        <v>336</v>
      </c>
      <c r="Q184" t="s">
        <v>32</v>
      </c>
      <c r="R184" t="s">
        <v>78</v>
      </c>
      <c r="S184" t="str">
        <f t="shared" si="5"/>
        <v>GENT - WKV 1</v>
      </c>
    </row>
    <row r="185" spans="7:19" x14ac:dyDescent="0.25">
      <c r="G185" t="str">
        <f t="shared" si="4"/>
        <v>RKV 4 - MOKKA 4</v>
      </c>
      <c r="H185">
        <v>228</v>
      </c>
      <c r="I185" t="s">
        <v>155</v>
      </c>
      <c r="J185" t="s">
        <v>156</v>
      </c>
      <c r="K185">
        <v>11</v>
      </c>
      <c r="L185" t="s">
        <v>215</v>
      </c>
      <c r="M185" t="s">
        <v>292</v>
      </c>
      <c r="N185" s="6">
        <v>3.472222222222222E-3</v>
      </c>
      <c r="P185">
        <v>337</v>
      </c>
      <c r="Q185" t="s">
        <v>149</v>
      </c>
      <c r="R185" t="s">
        <v>189</v>
      </c>
      <c r="S185" t="str">
        <f t="shared" si="5"/>
        <v>RKV 2 - KNRS 2</v>
      </c>
    </row>
    <row r="186" spans="7:19" x14ac:dyDescent="0.25">
      <c r="G186" t="str">
        <f t="shared" si="4"/>
        <v>RKV 4 - MOKKA 4</v>
      </c>
      <c r="H186">
        <v>228</v>
      </c>
      <c r="I186" t="s">
        <v>225</v>
      </c>
      <c r="J186" t="s">
        <v>226</v>
      </c>
      <c r="K186">
        <v>15</v>
      </c>
      <c r="L186" t="s">
        <v>215</v>
      </c>
      <c r="M186" t="s">
        <v>292</v>
      </c>
      <c r="N186" s="6">
        <v>4.1666666666666666E-3</v>
      </c>
      <c r="P186">
        <v>338</v>
      </c>
      <c r="Q186" t="s">
        <v>182</v>
      </c>
      <c r="R186" t="s">
        <v>310</v>
      </c>
      <c r="S186" t="str">
        <f t="shared" si="5"/>
        <v>AKKC - HKV</v>
      </c>
    </row>
    <row r="187" spans="7:19" x14ac:dyDescent="0.25">
      <c r="G187" t="str">
        <f t="shared" si="4"/>
        <v>RKV 4 - MOKKA 4</v>
      </c>
      <c r="H187">
        <v>228</v>
      </c>
      <c r="I187" t="s">
        <v>155</v>
      </c>
      <c r="J187" t="s">
        <v>156</v>
      </c>
      <c r="K187">
        <v>11</v>
      </c>
      <c r="L187" t="s">
        <v>215</v>
      </c>
      <c r="M187" t="s">
        <v>292</v>
      </c>
      <c r="N187" s="6">
        <v>5.5555555555555558E-3</v>
      </c>
      <c r="P187">
        <v>339</v>
      </c>
      <c r="Q187" t="s">
        <v>257</v>
      </c>
      <c r="R187" t="s">
        <v>280</v>
      </c>
      <c r="S187" t="str">
        <f t="shared" si="5"/>
        <v>MOKKA 3 - BKK</v>
      </c>
    </row>
    <row r="188" spans="7:19" x14ac:dyDescent="0.25">
      <c r="G188" t="str">
        <f t="shared" si="4"/>
        <v>RKV 4 - MOKKA 4</v>
      </c>
      <c r="H188">
        <v>228</v>
      </c>
      <c r="I188" t="s">
        <v>155</v>
      </c>
      <c r="J188" t="s">
        <v>156</v>
      </c>
      <c r="K188">
        <v>11</v>
      </c>
      <c r="L188" t="s">
        <v>215</v>
      </c>
      <c r="M188" t="s">
        <v>292</v>
      </c>
      <c r="N188" s="6">
        <v>6.2499999999999995E-3</v>
      </c>
      <c r="P188">
        <v>341</v>
      </c>
      <c r="Q188" t="s">
        <v>312</v>
      </c>
      <c r="R188" t="s">
        <v>163</v>
      </c>
      <c r="S188" t="str">
        <f t="shared" si="5"/>
        <v>KCCN - WKV 2</v>
      </c>
    </row>
    <row r="189" spans="7:19" x14ac:dyDescent="0.25">
      <c r="G189" t="str">
        <f t="shared" si="4"/>
        <v>RKV 4 - MOKKA 4</v>
      </c>
      <c r="H189">
        <v>228</v>
      </c>
      <c r="I189" t="s">
        <v>155</v>
      </c>
      <c r="J189" t="s">
        <v>156</v>
      </c>
      <c r="K189">
        <v>11</v>
      </c>
      <c r="L189" t="s">
        <v>215</v>
      </c>
      <c r="M189" t="s">
        <v>292</v>
      </c>
      <c r="N189" s="6">
        <v>0.41736111111111113</v>
      </c>
      <c r="P189">
        <v>342</v>
      </c>
      <c r="Q189" t="s">
        <v>245</v>
      </c>
      <c r="R189" t="s">
        <v>329</v>
      </c>
      <c r="S189" t="str">
        <f t="shared" si="5"/>
        <v>KNRS 4 - GEKKO 5</v>
      </c>
    </row>
    <row r="190" spans="7:19" x14ac:dyDescent="0.25">
      <c r="G190" t="str">
        <f t="shared" si="4"/>
        <v>RKV 4 - MOKKA 4</v>
      </c>
      <c r="H190">
        <v>228</v>
      </c>
      <c r="I190" t="s">
        <v>225</v>
      </c>
      <c r="J190" t="s">
        <v>226</v>
      </c>
      <c r="K190">
        <v>15</v>
      </c>
      <c r="L190" t="s">
        <v>215</v>
      </c>
      <c r="M190" t="s">
        <v>292</v>
      </c>
      <c r="N190" s="6">
        <v>0.41805555555555557</v>
      </c>
      <c r="P190">
        <v>343</v>
      </c>
      <c r="Q190" t="s">
        <v>215</v>
      </c>
      <c r="R190" t="s">
        <v>254</v>
      </c>
      <c r="S190" t="str">
        <f t="shared" si="5"/>
        <v>RKV 4 - TNT 3</v>
      </c>
    </row>
    <row r="191" spans="7:19" x14ac:dyDescent="0.25">
      <c r="G191" t="str">
        <f t="shared" si="4"/>
        <v>RKV 4 - MOKKA 4</v>
      </c>
      <c r="H191">
        <v>228</v>
      </c>
      <c r="I191" t="s">
        <v>225</v>
      </c>
      <c r="J191" t="s">
        <v>226</v>
      </c>
      <c r="K191">
        <v>15</v>
      </c>
      <c r="L191" t="s">
        <v>215</v>
      </c>
      <c r="M191" t="s">
        <v>292</v>
      </c>
      <c r="N191" s="6">
        <v>0.41875000000000001</v>
      </c>
      <c r="P191">
        <v>344</v>
      </c>
      <c r="Q191" t="s">
        <v>66</v>
      </c>
      <c r="R191" t="s">
        <v>100</v>
      </c>
      <c r="S191" t="str">
        <f t="shared" si="5"/>
        <v>RKV 1 - KNRS 1</v>
      </c>
    </row>
    <row r="192" spans="7:19" x14ac:dyDescent="0.25">
      <c r="G192" t="str">
        <f t="shared" si="4"/>
        <v>RKV 4 - MOKKA 4</v>
      </c>
      <c r="H192">
        <v>228</v>
      </c>
      <c r="I192" t="s">
        <v>155</v>
      </c>
      <c r="J192" t="s">
        <v>156</v>
      </c>
      <c r="K192">
        <v>11</v>
      </c>
      <c r="L192" t="s">
        <v>215</v>
      </c>
      <c r="M192" t="s">
        <v>292</v>
      </c>
      <c r="N192" s="6">
        <v>0.41944444444444445</v>
      </c>
      <c r="P192">
        <v>200</v>
      </c>
      <c r="Q192" t="s">
        <v>100</v>
      </c>
      <c r="R192" t="s">
        <v>169</v>
      </c>
      <c r="S192" t="str">
        <f t="shared" si="5"/>
        <v>KNRS 1 - TRITON 1</v>
      </c>
    </row>
    <row r="193" spans="7:19" x14ac:dyDescent="0.25">
      <c r="G193" t="str">
        <f t="shared" si="4"/>
        <v>RKV 4 - MOKKA 4</v>
      </c>
      <c r="H193">
        <v>228</v>
      </c>
      <c r="I193" t="s">
        <v>155</v>
      </c>
      <c r="J193" t="s">
        <v>156</v>
      </c>
      <c r="K193">
        <v>11</v>
      </c>
      <c r="L193" t="s">
        <v>215</v>
      </c>
      <c r="M193" t="s">
        <v>292</v>
      </c>
      <c r="N193" s="6">
        <v>0.4201388888888889</v>
      </c>
      <c r="P193">
        <v>201</v>
      </c>
      <c r="Q193" t="s">
        <v>110</v>
      </c>
      <c r="R193" t="s">
        <v>135</v>
      </c>
      <c r="S193" t="str">
        <f t="shared" si="5"/>
        <v>TNT 1 - GEKKO 2</v>
      </c>
    </row>
    <row r="194" spans="7:19" x14ac:dyDescent="0.25">
      <c r="G194" t="str">
        <f t="shared" si="4"/>
        <v>WKV 1 - RKV 1</v>
      </c>
      <c r="H194">
        <v>230</v>
      </c>
      <c r="I194" t="s">
        <v>73</v>
      </c>
      <c r="J194" t="s">
        <v>65</v>
      </c>
      <c r="K194">
        <v>3</v>
      </c>
      <c r="L194" t="s">
        <v>66</v>
      </c>
      <c r="M194" t="s">
        <v>292</v>
      </c>
      <c r="N194" s="6">
        <v>0.22777777777777777</v>
      </c>
      <c r="P194">
        <v>202</v>
      </c>
      <c r="Q194" t="s">
        <v>218</v>
      </c>
      <c r="R194" t="s">
        <v>229</v>
      </c>
      <c r="S194" t="str">
        <f t="shared" si="5"/>
        <v>RKV 3 - WKV 3</v>
      </c>
    </row>
    <row r="195" spans="7:19" x14ac:dyDescent="0.25">
      <c r="G195" t="str">
        <f t="shared" si="4"/>
        <v>WKV 1 - RKV 1</v>
      </c>
      <c r="H195">
        <v>230</v>
      </c>
      <c r="I195" t="s">
        <v>83</v>
      </c>
      <c r="J195" t="s">
        <v>399</v>
      </c>
      <c r="K195">
        <v>8</v>
      </c>
      <c r="L195" t="s">
        <v>78</v>
      </c>
      <c r="M195" t="s">
        <v>292</v>
      </c>
      <c r="N195" s="6">
        <v>0.23750000000000002</v>
      </c>
      <c r="P195">
        <v>203</v>
      </c>
      <c r="Q195" t="s">
        <v>254</v>
      </c>
      <c r="R195" t="s">
        <v>274</v>
      </c>
      <c r="S195" t="str">
        <f t="shared" si="5"/>
        <v>TNT 3 - RKV 5</v>
      </c>
    </row>
    <row r="196" spans="7:19" x14ac:dyDescent="0.25">
      <c r="G196" t="str">
        <f t="shared" si="4"/>
        <v>WKV 1 - RKV 1</v>
      </c>
      <c r="H196">
        <v>230</v>
      </c>
      <c r="I196" t="s">
        <v>84</v>
      </c>
      <c r="J196" t="s">
        <v>85</v>
      </c>
      <c r="K196">
        <v>5</v>
      </c>
      <c r="L196" t="s">
        <v>78</v>
      </c>
      <c r="M196" t="s">
        <v>292</v>
      </c>
      <c r="N196" s="6">
        <v>0.27499999999999997</v>
      </c>
      <c r="P196">
        <v>205</v>
      </c>
      <c r="Q196" t="s">
        <v>66</v>
      </c>
      <c r="R196" t="s">
        <v>33</v>
      </c>
      <c r="S196" t="str">
        <f t="shared" si="5"/>
        <v>RKV 1 - GEKKO 1</v>
      </c>
    </row>
    <row r="197" spans="7:19" x14ac:dyDescent="0.25">
      <c r="G197" t="str">
        <f t="shared" ref="G197:G260" si="6">VLOOKUP(H197,$P$4:$S$502,4,FALSE)</f>
        <v>WKV 1 - RKV 1</v>
      </c>
      <c r="H197">
        <v>230</v>
      </c>
      <c r="I197" t="s">
        <v>84</v>
      </c>
      <c r="J197" t="s">
        <v>85</v>
      </c>
      <c r="K197">
        <v>5</v>
      </c>
      <c r="L197" t="s">
        <v>78</v>
      </c>
      <c r="M197" t="s">
        <v>294</v>
      </c>
      <c r="N197" s="6">
        <v>0.30763888888888891</v>
      </c>
      <c r="P197">
        <v>206</v>
      </c>
      <c r="Q197" t="s">
        <v>312</v>
      </c>
      <c r="R197" t="s">
        <v>112</v>
      </c>
      <c r="S197" t="str">
        <f t="shared" ref="S197:S260" si="7">CONCATENATE(Q197," - ",R197)</f>
        <v>KCCN - TNT 2</v>
      </c>
    </row>
    <row r="198" spans="7:19" x14ac:dyDescent="0.25">
      <c r="G198" t="str">
        <f t="shared" si="6"/>
        <v>WKV 1 - RKV 1</v>
      </c>
      <c r="H198">
        <v>230</v>
      </c>
      <c r="I198" t="s">
        <v>86</v>
      </c>
      <c r="J198" t="s">
        <v>87</v>
      </c>
      <c r="K198">
        <v>7</v>
      </c>
      <c r="L198" t="s">
        <v>78</v>
      </c>
      <c r="M198" t="s">
        <v>292</v>
      </c>
      <c r="N198" s="6">
        <v>0.36319444444444443</v>
      </c>
      <c r="P198">
        <v>207</v>
      </c>
      <c r="Q198" t="s">
        <v>199</v>
      </c>
      <c r="R198" t="s">
        <v>206</v>
      </c>
      <c r="S198" t="str">
        <f t="shared" si="7"/>
        <v>KNRS 3 - GEKKO 3</v>
      </c>
    </row>
    <row r="199" spans="7:19" x14ac:dyDescent="0.25">
      <c r="G199" t="str">
        <f t="shared" si="6"/>
        <v>WKV 1 - RKV 1</v>
      </c>
      <c r="H199">
        <v>230</v>
      </c>
      <c r="J199" t="s">
        <v>293</v>
      </c>
      <c r="K199">
        <v>100</v>
      </c>
      <c r="L199" t="s">
        <v>78</v>
      </c>
      <c r="M199" t="s">
        <v>294</v>
      </c>
      <c r="N199" s="6">
        <v>0.47361111111111115</v>
      </c>
      <c r="P199">
        <v>208</v>
      </c>
      <c r="Q199" t="s">
        <v>215</v>
      </c>
      <c r="R199" t="s">
        <v>245</v>
      </c>
      <c r="S199" t="str">
        <f t="shared" si="7"/>
        <v>RKV 4 - KNRS 4</v>
      </c>
    </row>
    <row r="200" spans="7:19" x14ac:dyDescent="0.25">
      <c r="G200" t="str">
        <f t="shared" si="6"/>
        <v>WKV 1 - RKV 1</v>
      </c>
      <c r="H200">
        <v>230</v>
      </c>
      <c r="I200" t="s">
        <v>64</v>
      </c>
      <c r="J200" t="s">
        <v>65</v>
      </c>
      <c r="K200">
        <v>1</v>
      </c>
      <c r="L200" t="s">
        <v>66</v>
      </c>
      <c r="M200" t="s">
        <v>292</v>
      </c>
      <c r="N200" s="6">
        <v>0.52152777777777781</v>
      </c>
      <c r="P200">
        <v>210</v>
      </c>
      <c r="Q200" t="s">
        <v>54</v>
      </c>
      <c r="R200" t="s">
        <v>78</v>
      </c>
      <c r="S200" t="str">
        <f t="shared" si="7"/>
        <v>IRWV - WKV 1</v>
      </c>
    </row>
    <row r="201" spans="7:19" x14ac:dyDescent="0.25">
      <c r="G201" t="str">
        <f t="shared" si="6"/>
        <v>WKV 1 - RKV 1</v>
      </c>
      <c r="H201">
        <v>230</v>
      </c>
      <c r="I201" t="s">
        <v>64</v>
      </c>
      <c r="J201" t="s">
        <v>65</v>
      </c>
      <c r="K201">
        <v>1</v>
      </c>
      <c r="L201" t="s">
        <v>66</v>
      </c>
      <c r="M201" t="s">
        <v>292</v>
      </c>
      <c r="N201" s="6">
        <v>0.58819444444444446</v>
      </c>
      <c r="P201">
        <v>211</v>
      </c>
      <c r="Q201" t="s">
        <v>163</v>
      </c>
      <c r="R201" t="s">
        <v>189</v>
      </c>
      <c r="S201" t="str">
        <f t="shared" si="7"/>
        <v>WKV 2 - KNRS 2</v>
      </c>
    </row>
    <row r="202" spans="7:19" x14ac:dyDescent="0.25">
      <c r="G202" t="str">
        <f t="shared" si="6"/>
        <v>WKV 1 - RKV 1</v>
      </c>
      <c r="H202">
        <v>230</v>
      </c>
      <c r="I202" t="s">
        <v>64</v>
      </c>
      <c r="J202" t="s">
        <v>65</v>
      </c>
      <c r="K202">
        <v>1</v>
      </c>
      <c r="L202" t="s">
        <v>66</v>
      </c>
      <c r="M202" t="s">
        <v>292</v>
      </c>
      <c r="N202" s="6">
        <v>0.61805555555555558</v>
      </c>
      <c r="P202">
        <v>212</v>
      </c>
      <c r="Q202" t="s">
        <v>237</v>
      </c>
      <c r="R202" t="s">
        <v>310</v>
      </c>
      <c r="S202" t="str">
        <f t="shared" si="7"/>
        <v>TRITON 2 - HKV</v>
      </c>
    </row>
    <row r="203" spans="7:19" x14ac:dyDescent="0.25">
      <c r="G203" t="str">
        <f t="shared" si="6"/>
        <v>WKV 1 - RKV 1</v>
      </c>
      <c r="H203">
        <v>230</v>
      </c>
      <c r="I203" t="s">
        <v>64</v>
      </c>
      <c r="J203" t="s">
        <v>65</v>
      </c>
      <c r="K203">
        <v>1</v>
      </c>
      <c r="L203" t="s">
        <v>66</v>
      </c>
      <c r="M203" t="s">
        <v>292</v>
      </c>
      <c r="N203" s="6">
        <v>0.64930555555555558</v>
      </c>
      <c r="P203">
        <v>213</v>
      </c>
      <c r="Q203" t="s">
        <v>257</v>
      </c>
      <c r="R203" t="s">
        <v>321</v>
      </c>
      <c r="S203" t="str">
        <f t="shared" si="7"/>
        <v>MOKKA 3 - MOKKA 4</v>
      </c>
    </row>
    <row r="204" spans="7:19" x14ac:dyDescent="0.25">
      <c r="G204" t="str">
        <f t="shared" si="6"/>
        <v>WKV 1 - RKV 1</v>
      </c>
      <c r="H204">
        <v>230</v>
      </c>
      <c r="I204" t="s">
        <v>67</v>
      </c>
      <c r="J204" t="s">
        <v>68</v>
      </c>
      <c r="K204">
        <v>2</v>
      </c>
      <c r="L204" t="s">
        <v>66</v>
      </c>
      <c r="M204" t="s">
        <v>294</v>
      </c>
      <c r="N204" s="6">
        <v>0.75208333333333333</v>
      </c>
      <c r="P204">
        <v>215</v>
      </c>
      <c r="Q204" t="s">
        <v>19</v>
      </c>
      <c r="R204" t="s">
        <v>149</v>
      </c>
      <c r="S204" t="str">
        <f t="shared" si="7"/>
        <v>MOKKA 1 - RKV 2</v>
      </c>
    </row>
    <row r="205" spans="7:19" x14ac:dyDescent="0.25">
      <c r="G205" t="str">
        <f t="shared" si="6"/>
        <v>WKV 1 - RKV 1</v>
      </c>
      <c r="H205">
        <v>230</v>
      </c>
      <c r="I205" t="s">
        <v>81</v>
      </c>
      <c r="J205" t="s">
        <v>82</v>
      </c>
      <c r="K205">
        <v>2</v>
      </c>
      <c r="L205" t="s">
        <v>78</v>
      </c>
      <c r="M205" t="s">
        <v>292</v>
      </c>
      <c r="N205" s="6">
        <v>0.7729166666666667</v>
      </c>
      <c r="P205">
        <v>216</v>
      </c>
      <c r="Q205" t="s">
        <v>182</v>
      </c>
      <c r="R205" t="s">
        <v>229</v>
      </c>
      <c r="S205" t="str">
        <f t="shared" si="7"/>
        <v>AKKC - WKV 3</v>
      </c>
    </row>
    <row r="206" spans="7:19" x14ac:dyDescent="0.25">
      <c r="G206" t="str">
        <f t="shared" si="6"/>
        <v>WKV 1 - RKV 1</v>
      </c>
      <c r="H206">
        <v>230</v>
      </c>
      <c r="I206" t="s">
        <v>79</v>
      </c>
      <c r="J206" t="s">
        <v>80</v>
      </c>
      <c r="K206">
        <v>3</v>
      </c>
      <c r="L206" t="s">
        <v>78</v>
      </c>
      <c r="M206" t="s">
        <v>292</v>
      </c>
      <c r="N206" s="6">
        <v>0.79513888888888884</v>
      </c>
      <c r="P206">
        <v>218</v>
      </c>
      <c r="Q206" t="s">
        <v>254</v>
      </c>
      <c r="R206" t="s">
        <v>268</v>
      </c>
      <c r="S206" t="str">
        <f t="shared" si="7"/>
        <v>TNT 3 - GEKKO 4</v>
      </c>
    </row>
    <row r="207" spans="7:19" x14ac:dyDescent="0.25">
      <c r="G207" t="str">
        <f t="shared" si="6"/>
        <v>MOKKA 1 - TNT 2</v>
      </c>
      <c r="H207">
        <v>231</v>
      </c>
      <c r="I207" t="s">
        <v>123</v>
      </c>
      <c r="J207" t="s">
        <v>124</v>
      </c>
      <c r="K207">
        <v>3</v>
      </c>
      <c r="L207" t="s">
        <v>112</v>
      </c>
      <c r="M207" t="s">
        <v>292</v>
      </c>
      <c r="N207" s="6">
        <v>0.50486111111111109</v>
      </c>
      <c r="P207">
        <v>220</v>
      </c>
      <c r="Q207" t="s">
        <v>32</v>
      </c>
      <c r="R207" t="s">
        <v>169</v>
      </c>
      <c r="S207" t="str">
        <f t="shared" si="7"/>
        <v>GENT - TRITON 1</v>
      </c>
    </row>
    <row r="208" spans="7:19" x14ac:dyDescent="0.25">
      <c r="G208" t="str">
        <f t="shared" si="6"/>
        <v>MOKKA 1 - TNT 2</v>
      </c>
      <c r="H208">
        <v>231</v>
      </c>
      <c r="I208" t="s">
        <v>391</v>
      </c>
      <c r="J208" t="s">
        <v>18</v>
      </c>
      <c r="K208">
        <v>5</v>
      </c>
      <c r="L208" t="s">
        <v>19</v>
      </c>
      <c r="M208" t="s">
        <v>292</v>
      </c>
      <c r="N208" s="6">
        <v>0.58750000000000002</v>
      </c>
      <c r="P208">
        <v>221</v>
      </c>
      <c r="Q208" t="s">
        <v>163</v>
      </c>
      <c r="R208" t="s">
        <v>110</v>
      </c>
      <c r="S208" t="str">
        <f t="shared" si="7"/>
        <v>WKV 2 - TNT 1</v>
      </c>
    </row>
    <row r="209" spans="7:19" x14ac:dyDescent="0.25">
      <c r="G209" t="str">
        <f t="shared" si="6"/>
        <v>MOKKA 1 - TNT 2</v>
      </c>
      <c r="H209">
        <v>231</v>
      </c>
      <c r="I209" t="s">
        <v>391</v>
      </c>
      <c r="J209" t="s">
        <v>18</v>
      </c>
      <c r="K209">
        <v>5</v>
      </c>
      <c r="L209" t="s">
        <v>19</v>
      </c>
      <c r="M209" t="s">
        <v>292</v>
      </c>
      <c r="N209" s="6">
        <v>0.71944444444444444</v>
      </c>
      <c r="P209">
        <v>222</v>
      </c>
      <c r="Q209" t="s">
        <v>274</v>
      </c>
      <c r="R209" t="s">
        <v>245</v>
      </c>
      <c r="S209" t="str">
        <f t="shared" si="7"/>
        <v>RKV 5 - KNRS 4</v>
      </c>
    </row>
    <row r="210" spans="7:19" x14ac:dyDescent="0.25">
      <c r="G210" t="str">
        <f t="shared" si="6"/>
        <v>HKV - KNRS 3</v>
      </c>
      <c r="H210">
        <v>232</v>
      </c>
      <c r="J210" t="s">
        <v>293</v>
      </c>
      <c r="K210">
        <v>100</v>
      </c>
      <c r="L210" t="s">
        <v>310</v>
      </c>
      <c r="M210" t="s">
        <v>292</v>
      </c>
      <c r="N210" s="6">
        <v>0</v>
      </c>
      <c r="P210">
        <v>223</v>
      </c>
      <c r="Q210" t="s">
        <v>280</v>
      </c>
      <c r="R210" t="s">
        <v>329</v>
      </c>
      <c r="S210" t="str">
        <f t="shared" si="7"/>
        <v>BKK - GEKKO 5</v>
      </c>
    </row>
    <row r="211" spans="7:19" x14ac:dyDescent="0.25">
      <c r="G211" t="str">
        <f t="shared" si="6"/>
        <v>HKV - KNRS 3</v>
      </c>
      <c r="H211">
        <v>232</v>
      </c>
      <c r="J211" t="s">
        <v>293</v>
      </c>
      <c r="K211">
        <v>100</v>
      </c>
      <c r="L211" t="s">
        <v>310</v>
      </c>
      <c r="M211" t="s">
        <v>292</v>
      </c>
      <c r="N211" s="6">
        <v>0</v>
      </c>
      <c r="P211">
        <v>225</v>
      </c>
      <c r="Q211" t="s">
        <v>135</v>
      </c>
      <c r="R211" t="s">
        <v>189</v>
      </c>
      <c r="S211" t="str">
        <f t="shared" si="7"/>
        <v>GEKKO 2 - KNRS 2</v>
      </c>
    </row>
    <row r="212" spans="7:19" x14ac:dyDescent="0.25">
      <c r="G212" t="str">
        <f t="shared" si="6"/>
        <v>HKV - KNRS 3</v>
      </c>
      <c r="H212">
        <v>232</v>
      </c>
      <c r="J212" t="s">
        <v>293</v>
      </c>
      <c r="K212">
        <v>100</v>
      </c>
      <c r="L212" t="s">
        <v>310</v>
      </c>
      <c r="M212" t="s">
        <v>292</v>
      </c>
      <c r="N212" s="6">
        <v>0</v>
      </c>
      <c r="P212">
        <v>228</v>
      </c>
      <c r="Q212" t="s">
        <v>215</v>
      </c>
      <c r="R212" t="s">
        <v>321</v>
      </c>
      <c r="S212" t="str">
        <f t="shared" si="7"/>
        <v>RKV 4 - MOKKA 4</v>
      </c>
    </row>
    <row r="213" spans="7:19" x14ac:dyDescent="0.25">
      <c r="G213" t="str">
        <f t="shared" si="6"/>
        <v>HKV - KNRS 3</v>
      </c>
      <c r="H213">
        <v>232</v>
      </c>
      <c r="J213" t="s">
        <v>293</v>
      </c>
      <c r="K213">
        <v>100</v>
      </c>
      <c r="L213" t="s">
        <v>310</v>
      </c>
      <c r="M213" t="s">
        <v>292</v>
      </c>
      <c r="N213" s="6">
        <v>0</v>
      </c>
      <c r="P213">
        <v>230</v>
      </c>
      <c r="Q213" t="s">
        <v>78</v>
      </c>
      <c r="R213" t="s">
        <v>66</v>
      </c>
      <c r="S213" t="str">
        <f t="shared" si="7"/>
        <v>WKV 1 - RKV 1</v>
      </c>
    </row>
    <row r="214" spans="7:19" x14ac:dyDescent="0.25">
      <c r="G214" t="str">
        <f t="shared" si="6"/>
        <v>HKV - KNRS 3</v>
      </c>
      <c r="H214">
        <v>232</v>
      </c>
      <c r="J214" t="s">
        <v>293</v>
      </c>
      <c r="K214">
        <v>100</v>
      </c>
      <c r="L214" t="s">
        <v>310</v>
      </c>
      <c r="M214" t="s">
        <v>292</v>
      </c>
      <c r="N214" s="6">
        <v>0</v>
      </c>
      <c r="P214">
        <v>231</v>
      </c>
      <c r="Q214" t="s">
        <v>19</v>
      </c>
      <c r="R214" t="s">
        <v>112</v>
      </c>
      <c r="S214" t="str">
        <f t="shared" si="7"/>
        <v>MOKKA 1 - TNT 2</v>
      </c>
    </row>
    <row r="215" spans="7:19" x14ac:dyDescent="0.25">
      <c r="G215" t="str">
        <f t="shared" si="6"/>
        <v>HKV - KNRS 3</v>
      </c>
      <c r="H215">
        <v>232</v>
      </c>
      <c r="J215" t="s">
        <v>293</v>
      </c>
      <c r="K215">
        <v>100</v>
      </c>
      <c r="L215" t="s">
        <v>310</v>
      </c>
      <c r="M215" t="s">
        <v>292</v>
      </c>
      <c r="N215" s="6">
        <v>0</v>
      </c>
      <c r="P215">
        <v>232</v>
      </c>
      <c r="Q215" t="s">
        <v>310</v>
      </c>
      <c r="R215" t="s">
        <v>199</v>
      </c>
      <c r="S215" t="str">
        <f t="shared" si="7"/>
        <v>HKV - KNRS 3</v>
      </c>
    </row>
    <row r="216" spans="7:19" x14ac:dyDescent="0.25">
      <c r="G216" t="str">
        <f t="shared" si="6"/>
        <v>HKV - KNRS 3</v>
      </c>
      <c r="H216">
        <v>232</v>
      </c>
      <c r="J216" t="s">
        <v>293</v>
      </c>
      <c r="K216">
        <v>100</v>
      </c>
      <c r="L216" t="s">
        <v>310</v>
      </c>
      <c r="M216" t="s">
        <v>292</v>
      </c>
      <c r="N216" s="6">
        <v>0</v>
      </c>
      <c r="P216">
        <v>233</v>
      </c>
      <c r="Q216" t="s">
        <v>257</v>
      </c>
      <c r="R216" t="s">
        <v>268</v>
      </c>
      <c r="S216" t="str">
        <f t="shared" si="7"/>
        <v>MOKKA 3 - GEKKO 4</v>
      </c>
    </row>
    <row r="217" spans="7:19" x14ac:dyDescent="0.25">
      <c r="G217" t="str">
        <f t="shared" si="6"/>
        <v>MOKKA 3 - GEKKO 4</v>
      </c>
      <c r="H217">
        <v>233</v>
      </c>
      <c r="I217" t="s">
        <v>325</v>
      </c>
      <c r="J217" t="s">
        <v>326</v>
      </c>
      <c r="K217">
        <v>15</v>
      </c>
      <c r="L217" t="s">
        <v>257</v>
      </c>
      <c r="M217" t="s">
        <v>292</v>
      </c>
      <c r="N217" s="6">
        <v>0.21041666666666667</v>
      </c>
      <c r="P217">
        <v>236</v>
      </c>
      <c r="Q217" t="s">
        <v>312</v>
      </c>
      <c r="R217" t="s">
        <v>149</v>
      </c>
      <c r="S217" t="str">
        <f t="shared" si="7"/>
        <v>KCCN - RKV 2</v>
      </c>
    </row>
    <row r="218" spans="7:19" x14ac:dyDescent="0.25">
      <c r="G218" t="str">
        <f t="shared" si="6"/>
        <v>MOKKA 3 - GEKKO 4</v>
      </c>
      <c r="H218">
        <v>233</v>
      </c>
      <c r="I218" t="s">
        <v>327</v>
      </c>
      <c r="J218" t="s">
        <v>328</v>
      </c>
      <c r="K218">
        <v>10</v>
      </c>
      <c r="L218" t="s">
        <v>268</v>
      </c>
      <c r="M218" t="s">
        <v>292</v>
      </c>
      <c r="N218" s="6">
        <v>0.22361111111111109</v>
      </c>
      <c r="P218">
        <v>237</v>
      </c>
      <c r="Q218" t="s">
        <v>254</v>
      </c>
      <c r="R218" t="s">
        <v>329</v>
      </c>
      <c r="S218" t="str">
        <f t="shared" si="7"/>
        <v>TNT 3 - GEKKO 5</v>
      </c>
    </row>
    <row r="219" spans="7:19" x14ac:dyDescent="0.25">
      <c r="G219" t="str">
        <f t="shared" si="6"/>
        <v>MOKKA 3 - GEKKO 4</v>
      </c>
      <c r="H219">
        <v>233</v>
      </c>
      <c r="I219" t="s">
        <v>327</v>
      </c>
      <c r="J219" t="s">
        <v>328</v>
      </c>
      <c r="K219">
        <v>10</v>
      </c>
      <c r="L219" t="s">
        <v>268</v>
      </c>
      <c r="M219" t="s">
        <v>292</v>
      </c>
      <c r="N219" s="6">
        <v>0.28611111111111115</v>
      </c>
      <c r="P219">
        <v>240</v>
      </c>
      <c r="Q219" t="s">
        <v>54</v>
      </c>
      <c r="R219" t="s">
        <v>169</v>
      </c>
      <c r="S219" t="str">
        <f t="shared" si="7"/>
        <v>IRWV - TRITON 1</v>
      </c>
    </row>
    <row r="220" spans="7:19" x14ac:dyDescent="0.25">
      <c r="G220" t="str">
        <f t="shared" si="6"/>
        <v>MOKKA 3 - GEKKO 4</v>
      </c>
      <c r="H220">
        <v>233</v>
      </c>
      <c r="I220" t="s">
        <v>325</v>
      </c>
      <c r="J220" t="s">
        <v>326</v>
      </c>
      <c r="K220">
        <v>15</v>
      </c>
      <c r="L220" t="s">
        <v>257</v>
      </c>
      <c r="M220" t="s">
        <v>294</v>
      </c>
      <c r="N220" s="6">
        <v>0.29583333333333334</v>
      </c>
      <c r="P220">
        <v>241</v>
      </c>
      <c r="Q220" t="s">
        <v>110</v>
      </c>
      <c r="R220" t="s">
        <v>189</v>
      </c>
      <c r="S220" t="str">
        <f t="shared" si="7"/>
        <v>TNT 1 - KNRS 2</v>
      </c>
    </row>
    <row r="221" spans="7:19" x14ac:dyDescent="0.25">
      <c r="G221" t="str">
        <f t="shared" si="6"/>
        <v>MOKKA 3 - GEKKO 4</v>
      </c>
      <c r="H221">
        <v>233</v>
      </c>
      <c r="I221" t="s">
        <v>264</v>
      </c>
      <c r="J221" t="s">
        <v>265</v>
      </c>
      <c r="K221">
        <v>2</v>
      </c>
      <c r="L221" t="s">
        <v>257</v>
      </c>
      <c r="M221" t="s">
        <v>292</v>
      </c>
      <c r="N221" s="6">
        <v>0.42569444444444443</v>
      </c>
      <c r="P221">
        <v>242</v>
      </c>
      <c r="Q221" t="s">
        <v>237</v>
      </c>
      <c r="R221" t="s">
        <v>229</v>
      </c>
      <c r="S221" t="str">
        <f t="shared" si="7"/>
        <v>TRITON 2 - WKV 3</v>
      </c>
    </row>
    <row r="222" spans="7:19" x14ac:dyDescent="0.25">
      <c r="G222" t="str">
        <f t="shared" si="6"/>
        <v>MOKKA 3 - GEKKO 4</v>
      </c>
      <c r="H222">
        <v>233</v>
      </c>
      <c r="I222" t="s">
        <v>395</v>
      </c>
      <c r="J222" t="s">
        <v>396</v>
      </c>
      <c r="K222">
        <v>5</v>
      </c>
      <c r="L222" t="s">
        <v>268</v>
      </c>
      <c r="M222" t="s">
        <v>292</v>
      </c>
      <c r="N222" s="6">
        <v>0.47152777777777777</v>
      </c>
      <c r="P222">
        <v>243</v>
      </c>
      <c r="Q222" t="s">
        <v>280</v>
      </c>
      <c r="R222" t="s">
        <v>321</v>
      </c>
      <c r="S222" t="str">
        <f t="shared" si="7"/>
        <v>BKK - MOKKA 4</v>
      </c>
    </row>
    <row r="223" spans="7:19" x14ac:dyDescent="0.25">
      <c r="G223" t="str">
        <f t="shared" si="6"/>
        <v>MOKKA 3 - GEKKO 4</v>
      </c>
      <c r="H223">
        <v>233</v>
      </c>
      <c r="I223" t="s">
        <v>383</v>
      </c>
      <c r="J223" t="s">
        <v>384</v>
      </c>
      <c r="K223">
        <v>13</v>
      </c>
      <c r="L223" t="s">
        <v>257</v>
      </c>
      <c r="M223" t="s">
        <v>292</v>
      </c>
      <c r="N223" s="6">
        <v>0.54999999999999993</v>
      </c>
      <c r="P223">
        <v>245</v>
      </c>
      <c r="Q223" t="s">
        <v>32</v>
      </c>
      <c r="R223" t="s">
        <v>100</v>
      </c>
      <c r="S223" t="str">
        <f t="shared" si="7"/>
        <v>GENT - KNRS 1</v>
      </c>
    </row>
    <row r="224" spans="7:19" x14ac:dyDescent="0.25">
      <c r="G224" t="str">
        <f t="shared" si="6"/>
        <v>MOKKA 3 - GEKKO 4</v>
      </c>
      <c r="H224">
        <v>233</v>
      </c>
      <c r="I224" t="s">
        <v>36</v>
      </c>
      <c r="J224" t="s">
        <v>334</v>
      </c>
      <c r="K224">
        <v>7</v>
      </c>
      <c r="L224" t="s">
        <v>268</v>
      </c>
      <c r="M224" t="s">
        <v>292</v>
      </c>
      <c r="N224" s="6">
        <v>0.61597222222222225</v>
      </c>
      <c r="P224">
        <v>246</v>
      </c>
      <c r="Q224" t="s">
        <v>163</v>
      </c>
      <c r="R224" t="s">
        <v>112</v>
      </c>
      <c r="S224" t="str">
        <f t="shared" si="7"/>
        <v>WKV 2 - TNT 2</v>
      </c>
    </row>
    <row r="225" spans="7:19" x14ac:dyDescent="0.25">
      <c r="G225" t="str">
        <f t="shared" si="6"/>
        <v>MOKKA 3 - GEKKO 4</v>
      </c>
      <c r="H225">
        <v>233</v>
      </c>
      <c r="I225" t="s">
        <v>389</v>
      </c>
      <c r="J225" t="s">
        <v>390</v>
      </c>
      <c r="K225">
        <v>21</v>
      </c>
      <c r="L225" t="s">
        <v>257</v>
      </c>
      <c r="M225" t="s">
        <v>292</v>
      </c>
      <c r="N225" s="6">
        <v>0.67569444444444438</v>
      </c>
      <c r="P225">
        <v>247</v>
      </c>
      <c r="Q225" t="s">
        <v>182</v>
      </c>
      <c r="R225" t="s">
        <v>218</v>
      </c>
      <c r="S225" t="str">
        <f t="shared" si="7"/>
        <v>AKKC - RKV 3</v>
      </c>
    </row>
    <row r="226" spans="7:19" x14ac:dyDescent="0.25">
      <c r="G226" t="str">
        <f t="shared" si="6"/>
        <v>KCCN - RKV 2</v>
      </c>
      <c r="H226">
        <v>236</v>
      </c>
      <c r="I226" t="s">
        <v>91</v>
      </c>
      <c r="J226" t="s">
        <v>90</v>
      </c>
      <c r="K226">
        <v>10</v>
      </c>
      <c r="L226" t="s">
        <v>312</v>
      </c>
      <c r="M226" t="s">
        <v>292</v>
      </c>
      <c r="N226" s="6">
        <v>0.23124999999999998</v>
      </c>
      <c r="P226">
        <v>248</v>
      </c>
      <c r="Q226" t="s">
        <v>215</v>
      </c>
      <c r="R226" t="s">
        <v>268</v>
      </c>
      <c r="S226" t="str">
        <f t="shared" si="7"/>
        <v>RKV 4 - GEKKO 4</v>
      </c>
    </row>
    <row r="227" spans="7:19" x14ac:dyDescent="0.25">
      <c r="G227" t="str">
        <f t="shared" si="6"/>
        <v>KCCN - RKV 2</v>
      </c>
      <c r="H227">
        <v>236</v>
      </c>
      <c r="I227" t="s">
        <v>92</v>
      </c>
      <c r="J227" t="s">
        <v>90</v>
      </c>
      <c r="K227">
        <v>2</v>
      </c>
      <c r="L227" t="s">
        <v>312</v>
      </c>
      <c r="M227" t="s">
        <v>292</v>
      </c>
      <c r="N227" s="6">
        <v>0.26805555555555555</v>
      </c>
      <c r="P227">
        <v>250</v>
      </c>
      <c r="Q227" t="s">
        <v>78</v>
      </c>
      <c r="R227" t="s">
        <v>33</v>
      </c>
      <c r="S227" t="str">
        <f t="shared" si="7"/>
        <v>WKV 1 - GEKKO 1</v>
      </c>
    </row>
    <row r="228" spans="7:19" x14ac:dyDescent="0.25">
      <c r="G228" t="str">
        <f t="shared" si="6"/>
        <v>KCCN - RKV 2</v>
      </c>
      <c r="H228">
        <v>236</v>
      </c>
      <c r="I228" t="s">
        <v>92</v>
      </c>
      <c r="J228" t="s">
        <v>90</v>
      </c>
      <c r="K228">
        <v>2</v>
      </c>
      <c r="L228" t="s">
        <v>312</v>
      </c>
      <c r="M228" t="s">
        <v>294</v>
      </c>
      <c r="N228" s="6">
        <v>0.35416666666666669</v>
      </c>
      <c r="P228">
        <v>251</v>
      </c>
      <c r="Q228" t="s">
        <v>135</v>
      </c>
      <c r="R228" t="s">
        <v>149</v>
      </c>
      <c r="S228" t="str">
        <f t="shared" si="7"/>
        <v>GEKKO 2 - RKV 2</v>
      </c>
    </row>
    <row r="229" spans="7:19" x14ac:dyDescent="0.25">
      <c r="G229" t="str">
        <f t="shared" si="6"/>
        <v>KCCN - RKV 2</v>
      </c>
      <c r="H229">
        <v>236</v>
      </c>
      <c r="I229" t="s">
        <v>91</v>
      </c>
      <c r="J229" t="s">
        <v>90</v>
      </c>
      <c r="K229">
        <v>10</v>
      </c>
      <c r="L229" t="s">
        <v>312</v>
      </c>
      <c r="M229" t="s">
        <v>292</v>
      </c>
      <c r="N229" s="6">
        <v>0.45069444444444445</v>
      </c>
      <c r="P229">
        <v>252</v>
      </c>
      <c r="Q229" t="s">
        <v>310</v>
      </c>
      <c r="R229" t="s">
        <v>206</v>
      </c>
      <c r="S229" t="str">
        <f t="shared" si="7"/>
        <v>HKV - GEKKO 3</v>
      </c>
    </row>
    <row r="230" spans="7:19" x14ac:dyDescent="0.25">
      <c r="G230" t="str">
        <f t="shared" si="6"/>
        <v>KCCN - RKV 2</v>
      </c>
      <c r="H230">
        <v>236</v>
      </c>
      <c r="I230" t="s">
        <v>207</v>
      </c>
      <c r="J230" t="s">
        <v>220</v>
      </c>
      <c r="K230">
        <v>9</v>
      </c>
      <c r="L230" t="s">
        <v>149</v>
      </c>
      <c r="M230" t="s">
        <v>292</v>
      </c>
      <c r="N230" s="6">
        <v>0.46458333333333335</v>
      </c>
      <c r="P230">
        <v>253</v>
      </c>
      <c r="Q230" t="s">
        <v>257</v>
      </c>
      <c r="R230" t="s">
        <v>274</v>
      </c>
      <c r="S230" t="str">
        <f t="shared" si="7"/>
        <v>MOKKA 3 - RKV 5</v>
      </c>
    </row>
    <row r="231" spans="7:19" x14ac:dyDescent="0.25">
      <c r="G231" t="str">
        <f t="shared" si="6"/>
        <v>TNT 3 - GEKKO 5</v>
      </c>
      <c r="H231">
        <v>237</v>
      </c>
      <c r="I231" t="s">
        <v>83</v>
      </c>
      <c r="J231" t="s">
        <v>181</v>
      </c>
      <c r="K231">
        <v>2</v>
      </c>
      <c r="L231" t="s">
        <v>254</v>
      </c>
      <c r="M231" t="s">
        <v>292</v>
      </c>
      <c r="N231" s="6">
        <v>3.4722222222222224E-2</v>
      </c>
      <c r="P231">
        <v>255</v>
      </c>
      <c r="Q231" t="s">
        <v>19</v>
      </c>
      <c r="R231" t="s">
        <v>110</v>
      </c>
      <c r="S231" t="str">
        <f t="shared" si="7"/>
        <v>MOKKA 1 - TNT 1</v>
      </c>
    </row>
    <row r="232" spans="7:19" x14ac:dyDescent="0.25">
      <c r="G232" t="str">
        <f t="shared" si="6"/>
        <v>TNT 3 - GEKKO 5</v>
      </c>
      <c r="H232">
        <v>237</v>
      </c>
      <c r="I232" t="s">
        <v>271</v>
      </c>
      <c r="J232" t="s">
        <v>272</v>
      </c>
      <c r="K232">
        <v>4</v>
      </c>
      <c r="L232" t="s">
        <v>329</v>
      </c>
      <c r="M232" t="s">
        <v>292</v>
      </c>
      <c r="N232" s="6">
        <v>0.10416666666666667</v>
      </c>
      <c r="P232">
        <v>256</v>
      </c>
      <c r="Q232" t="s">
        <v>312</v>
      </c>
      <c r="R232" t="s">
        <v>189</v>
      </c>
      <c r="S232" t="str">
        <f t="shared" si="7"/>
        <v>KCCN - KNRS 2</v>
      </c>
    </row>
    <row r="233" spans="7:19" x14ac:dyDescent="0.25">
      <c r="G233" t="str">
        <f t="shared" si="6"/>
        <v>TNT 3 - GEKKO 5</v>
      </c>
      <c r="H233">
        <v>237</v>
      </c>
      <c r="I233" t="s">
        <v>18</v>
      </c>
      <c r="J233" t="s">
        <v>338</v>
      </c>
      <c r="K233">
        <v>5</v>
      </c>
      <c r="L233" t="s">
        <v>329</v>
      </c>
      <c r="M233" t="s">
        <v>292</v>
      </c>
      <c r="N233" s="6">
        <v>0.34791666666666665</v>
      </c>
      <c r="P233">
        <v>258</v>
      </c>
      <c r="Q233" t="s">
        <v>280</v>
      </c>
      <c r="R233" t="s">
        <v>245</v>
      </c>
      <c r="S233" t="str">
        <f t="shared" si="7"/>
        <v>BKK - KNRS 4</v>
      </c>
    </row>
    <row r="234" spans="7:19" x14ac:dyDescent="0.25">
      <c r="G234" t="str">
        <f t="shared" si="6"/>
        <v>TNT 3 - GEKKO 5</v>
      </c>
      <c r="H234">
        <v>237</v>
      </c>
      <c r="I234" t="s">
        <v>83</v>
      </c>
      <c r="J234" t="s">
        <v>181</v>
      </c>
      <c r="K234">
        <v>2</v>
      </c>
      <c r="L234" t="s">
        <v>254</v>
      </c>
      <c r="M234" t="s">
        <v>292</v>
      </c>
      <c r="N234" s="6">
        <v>0.34930555555555554</v>
      </c>
      <c r="P234">
        <v>260</v>
      </c>
      <c r="Q234" t="s">
        <v>66</v>
      </c>
      <c r="R234" t="s">
        <v>169</v>
      </c>
      <c r="S234" t="str">
        <f t="shared" si="7"/>
        <v>RKV 1 - TRITON 1</v>
      </c>
    </row>
    <row r="235" spans="7:19" x14ac:dyDescent="0.25">
      <c r="G235" t="str">
        <f t="shared" si="6"/>
        <v>TNT 3 - GEKKO 5</v>
      </c>
      <c r="H235">
        <v>237</v>
      </c>
      <c r="J235" t="s">
        <v>293</v>
      </c>
      <c r="K235">
        <v>100</v>
      </c>
      <c r="L235" t="s">
        <v>254</v>
      </c>
      <c r="M235" t="s">
        <v>292</v>
      </c>
      <c r="N235" s="6">
        <v>0.83888888888888891</v>
      </c>
      <c r="P235">
        <v>261</v>
      </c>
      <c r="Q235" t="s">
        <v>199</v>
      </c>
      <c r="R235" t="s">
        <v>229</v>
      </c>
      <c r="S235" t="str">
        <f t="shared" si="7"/>
        <v>KNRS 3 - WKV 3</v>
      </c>
    </row>
    <row r="236" spans="7:19" x14ac:dyDescent="0.25">
      <c r="G236" t="str">
        <f t="shared" si="6"/>
        <v>TNT 3 - GEKKO 5</v>
      </c>
      <c r="H236">
        <v>237</v>
      </c>
      <c r="J236" t="s">
        <v>293</v>
      </c>
      <c r="K236">
        <v>100</v>
      </c>
      <c r="L236" t="s">
        <v>329</v>
      </c>
      <c r="M236" t="s">
        <v>292</v>
      </c>
      <c r="N236" s="6">
        <v>0.83888888888888891</v>
      </c>
      <c r="P236">
        <v>262</v>
      </c>
      <c r="Q236" t="s">
        <v>215</v>
      </c>
      <c r="R236" t="s">
        <v>329</v>
      </c>
      <c r="S236" t="str">
        <f t="shared" si="7"/>
        <v>RKV 4 - GEKKO 5</v>
      </c>
    </row>
    <row r="237" spans="7:19" x14ac:dyDescent="0.25">
      <c r="G237" t="str">
        <f t="shared" si="6"/>
        <v>TNT 3 - GEKKO 5</v>
      </c>
      <c r="H237">
        <v>237</v>
      </c>
      <c r="I237" t="s">
        <v>83</v>
      </c>
      <c r="J237" t="s">
        <v>181</v>
      </c>
      <c r="K237">
        <v>2</v>
      </c>
      <c r="L237" t="s">
        <v>254</v>
      </c>
      <c r="M237" t="s">
        <v>292</v>
      </c>
      <c r="N237" s="6">
        <v>0.8666666666666667</v>
      </c>
      <c r="P237">
        <v>265</v>
      </c>
      <c r="Q237" t="s">
        <v>54</v>
      </c>
      <c r="R237" t="s">
        <v>100</v>
      </c>
      <c r="S237" t="str">
        <f t="shared" si="7"/>
        <v>IRWV - KNRS 1</v>
      </c>
    </row>
    <row r="238" spans="7:19" x14ac:dyDescent="0.25">
      <c r="G238" t="str">
        <f t="shared" si="6"/>
        <v>TNT 3 - GEKKO 5</v>
      </c>
      <c r="H238">
        <v>237</v>
      </c>
      <c r="I238" t="s">
        <v>152</v>
      </c>
      <c r="J238" t="s">
        <v>270</v>
      </c>
      <c r="K238">
        <v>8</v>
      </c>
      <c r="L238" t="s">
        <v>329</v>
      </c>
      <c r="M238" t="s">
        <v>292</v>
      </c>
      <c r="N238" s="6">
        <v>0.92083333333333339</v>
      </c>
      <c r="P238">
        <v>266</v>
      </c>
      <c r="Q238" t="s">
        <v>112</v>
      </c>
      <c r="R238" t="s">
        <v>149</v>
      </c>
      <c r="S238" t="str">
        <f t="shared" si="7"/>
        <v>TNT 2 - RKV 2</v>
      </c>
    </row>
    <row r="239" spans="7:19" x14ac:dyDescent="0.25">
      <c r="G239" t="str">
        <f t="shared" si="6"/>
        <v>TNT 3 - GEKKO 5</v>
      </c>
      <c r="H239">
        <v>237</v>
      </c>
      <c r="I239" t="s">
        <v>271</v>
      </c>
      <c r="J239" t="s">
        <v>272</v>
      </c>
      <c r="K239">
        <v>4</v>
      </c>
      <c r="L239" t="s">
        <v>329</v>
      </c>
      <c r="M239" t="s">
        <v>292</v>
      </c>
      <c r="N239" s="6">
        <v>1.04375</v>
      </c>
      <c r="P239">
        <v>267</v>
      </c>
      <c r="Q239" t="s">
        <v>237</v>
      </c>
      <c r="R239" t="s">
        <v>218</v>
      </c>
      <c r="S239" t="str">
        <f t="shared" si="7"/>
        <v>TRITON 2 - RKV 3</v>
      </c>
    </row>
    <row r="240" spans="7:19" x14ac:dyDescent="0.25">
      <c r="G240" t="str">
        <f t="shared" si="6"/>
        <v>TNT 3 - GEKKO 5</v>
      </c>
      <c r="H240">
        <v>237</v>
      </c>
      <c r="I240" t="s">
        <v>83</v>
      </c>
      <c r="J240" t="s">
        <v>181</v>
      </c>
      <c r="K240">
        <v>2</v>
      </c>
      <c r="L240" t="s">
        <v>254</v>
      </c>
      <c r="M240" t="s">
        <v>292</v>
      </c>
      <c r="N240" s="6">
        <v>1.0444444444444445</v>
      </c>
      <c r="P240">
        <v>268</v>
      </c>
      <c r="Q240" t="s">
        <v>257</v>
      </c>
      <c r="R240" t="s">
        <v>254</v>
      </c>
      <c r="S240" t="str">
        <f t="shared" si="7"/>
        <v>MOKKA 3 - TNT 3</v>
      </c>
    </row>
    <row r="241" spans="7:19" x14ac:dyDescent="0.25">
      <c r="G241" t="str">
        <f t="shared" si="6"/>
        <v>TNT 3 - GEKKO 5</v>
      </c>
      <c r="H241">
        <v>237</v>
      </c>
      <c r="I241" t="s">
        <v>400</v>
      </c>
      <c r="J241" t="s">
        <v>401</v>
      </c>
      <c r="K241">
        <v>1</v>
      </c>
      <c r="L241" t="s">
        <v>329</v>
      </c>
      <c r="M241" t="s">
        <v>292</v>
      </c>
      <c r="N241" s="6">
        <v>1.0506944444444444</v>
      </c>
      <c r="P241">
        <v>270</v>
      </c>
      <c r="Q241" t="s">
        <v>32</v>
      </c>
      <c r="R241" t="s">
        <v>33</v>
      </c>
      <c r="S241" t="str">
        <f t="shared" si="7"/>
        <v>GENT - GEKKO 1</v>
      </c>
    </row>
    <row r="242" spans="7:19" x14ac:dyDescent="0.25">
      <c r="G242" t="str">
        <f t="shared" si="6"/>
        <v>TNT 3 - GEKKO 5</v>
      </c>
      <c r="H242">
        <v>237</v>
      </c>
      <c r="I242" t="s">
        <v>83</v>
      </c>
      <c r="J242" t="s">
        <v>181</v>
      </c>
      <c r="K242">
        <v>2</v>
      </c>
      <c r="L242" t="s">
        <v>254</v>
      </c>
      <c r="M242" t="s">
        <v>292</v>
      </c>
      <c r="N242" s="6">
        <v>1.0513888888888889</v>
      </c>
      <c r="P242">
        <v>271</v>
      </c>
      <c r="Q242" t="s">
        <v>312</v>
      </c>
      <c r="R242" t="s">
        <v>135</v>
      </c>
      <c r="S242" t="str">
        <f t="shared" si="7"/>
        <v>KCCN - GEKKO 2</v>
      </c>
    </row>
    <row r="243" spans="7:19" x14ac:dyDescent="0.25">
      <c r="G243" t="str">
        <f t="shared" si="6"/>
        <v>TNT 3 - GEKKO 5</v>
      </c>
      <c r="H243">
        <v>237</v>
      </c>
      <c r="I243" t="s">
        <v>252</v>
      </c>
      <c r="J243" t="s">
        <v>253</v>
      </c>
      <c r="K243">
        <v>3</v>
      </c>
      <c r="L243" t="s">
        <v>254</v>
      </c>
      <c r="M243" t="s">
        <v>292</v>
      </c>
      <c r="N243" s="6">
        <v>1.0520833333333333</v>
      </c>
      <c r="P243">
        <v>272</v>
      </c>
      <c r="Q243" t="s">
        <v>182</v>
      </c>
      <c r="R243" t="s">
        <v>206</v>
      </c>
      <c r="S243" t="str">
        <f t="shared" si="7"/>
        <v>AKKC - GEKKO 3</v>
      </c>
    </row>
    <row r="244" spans="7:19" x14ac:dyDescent="0.25">
      <c r="G244" t="str">
        <f t="shared" si="6"/>
        <v>TNT 3 - GEKKO 5</v>
      </c>
      <c r="H244">
        <v>237</v>
      </c>
      <c r="I244" t="s">
        <v>36</v>
      </c>
      <c r="J244" t="s">
        <v>270</v>
      </c>
      <c r="K244">
        <v>3</v>
      </c>
      <c r="L244" t="s">
        <v>329</v>
      </c>
      <c r="M244" t="s">
        <v>292</v>
      </c>
      <c r="N244" s="6">
        <v>1.0527777777777778</v>
      </c>
      <c r="P244">
        <v>273</v>
      </c>
      <c r="Q244" t="s">
        <v>245</v>
      </c>
      <c r="R244" t="s">
        <v>321</v>
      </c>
      <c r="S244" t="str">
        <f t="shared" si="7"/>
        <v>KNRS 4 - MOKKA 4</v>
      </c>
    </row>
    <row r="245" spans="7:19" x14ac:dyDescent="0.25">
      <c r="G245" t="str">
        <f t="shared" si="6"/>
        <v>TNT 3 - GEKKO 5</v>
      </c>
      <c r="H245">
        <v>237</v>
      </c>
      <c r="I245" t="s">
        <v>332</v>
      </c>
      <c r="J245" t="s">
        <v>333</v>
      </c>
      <c r="K245">
        <v>7</v>
      </c>
      <c r="L245" t="s">
        <v>329</v>
      </c>
      <c r="M245" t="s">
        <v>296</v>
      </c>
      <c r="N245" s="6">
        <v>1.054861111111111</v>
      </c>
      <c r="P245">
        <v>277</v>
      </c>
      <c r="Q245" t="s">
        <v>268</v>
      </c>
      <c r="R245" t="s">
        <v>329</v>
      </c>
      <c r="S245" t="str">
        <f t="shared" si="7"/>
        <v>GEKKO 4 - GEKKO 5</v>
      </c>
    </row>
    <row r="246" spans="7:19" x14ac:dyDescent="0.25">
      <c r="G246" t="str">
        <f t="shared" si="6"/>
        <v>TNT 3 - GEKKO 5</v>
      </c>
      <c r="H246">
        <v>237</v>
      </c>
      <c r="I246" t="s">
        <v>113</v>
      </c>
      <c r="J246" t="s">
        <v>181</v>
      </c>
      <c r="K246">
        <v>4</v>
      </c>
      <c r="L246" t="s">
        <v>254</v>
      </c>
      <c r="M246" t="s">
        <v>292</v>
      </c>
      <c r="N246" s="6">
        <v>1.0555555555555556</v>
      </c>
      <c r="P246">
        <v>278</v>
      </c>
      <c r="Q246" t="s">
        <v>280</v>
      </c>
      <c r="R246" t="s">
        <v>274</v>
      </c>
      <c r="S246" t="str">
        <f t="shared" si="7"/>
        <v>BKK - RKV 5</v>
      </c>
    </row>
    <row r="247" spans="7:19" x14ac:dyDescent="0.25">
      <c r="G247" t="str">
        <f t="shared" si="6"/>
        <v>TNT 3 - GEKKO 5</v>
      </c>
      <c r="H247">
        <v>237</v>
      </c>
      <c r="J247" t="s">
        <v>293</v>
      </c>
      <c r="K247">
        <v>100</v>
      </c>
      <c r="L247" t="s">
        <v>254</v>
      </c>
      <c r="M247" t="s">
        <v>292</v>
      </c>
      <c r="N247" s="6">
        <v>1.0555555555555556</v>
      </c>
      <c r="P247">
        <v>300</v>
      </c>
      <c r="Q247" t="s">
        <v>33</v>
      </c>
      <c r="R247" t="s">
        <v>100</v>
      </c>
      <c r="S247" t="str">
        <f t="shared" si="7"/>
        <v>GEKKO 1 - KNRS 1</v>
      </c>
    </row>
    <row r="248" spans="7:19" x14ac:dyDescent="0.25">
      <c r="G248" t="str">
        <f t="shared" si="6"/>
        <v>IRWV - TRITON 1</v>
      </c>
      <c r="H248">
        <v>240</v>
      </c>
      <c r="I248" t="s">
        <v>57</v>
      </c>
      <c r="J248" t="s">
        <v>56</v>
      </c>
      <c r="K248">
        <v>8</v>
      </c>
      <c r="L248" t="s">
        <v>54</v>
      </c>
      <c r="M248" t="s">
        <v>292</v>
      </c>
      <c r="N248" s="6">
        <v>7.2222222222222229E-2</v>
      </c>
      <c r="P248">
        <v>301</v>
      </c>
      <c r="Q248" t="s">
        <v>19</v>
      </c>
      <c r="R248" t="s">
        <v>135</v>
      </c>
      <c r="S248" t="str">
        <f t="shared" si="7"/>
        <v>MOKKA 1 - GEKKO 2</v>
      </c>
    </row>
    <row r="249" spans="7:19" x14ac:dyDescent="0.25">
      <c r="G249" t="str">
        <f t="shared" si="6"/>
        <v>IRWV - TRITON 1</v>
      </c>
      <c r="H249">
        <v>240</v>
      </c>
      <c r="I249" t="s">
        <v>52</v>
      </c>
      <c r="J249" t="s">
        <v>53</v>
      </c>
      <c r="K249">
        <v>1</v>
      </c>
      <c r="L249" t="s">
        <v>54</v>
      </c>
      <c r="M249" t="s">
        <v>292</v>
      </c>
      <c r="N249" s="6">
        <v>0.16458333333333333</v>
      </c>
      <c r="P249">
        <v>302</v>
      </c>
      <c r="Q249" t="s">
        <v>206</v>
      </c>
      <c r="R249" t="s">
        <v>218</v>
      </c>
      <c r="S249" t="str">
        <f t="shared" si="7"/>
        <v>GEKKO 3 - RKV 3</v>
      </c>
    </row>
    <row r="250" spans="7:19" x14ac:dyDescent="0.25">
      <c r="G250" t="str">
        <f t="shared" si="6"/>
        <v>IRWV - TRITON 1</v>
      </c>
      <c r="H250">
        <v>240</v>
      </c>
      <c r="I250" t="s">
        <v>52</v>
      </c>
      <c r="J250" t="s">
        <v>53</v>
      </c>
      <c r="K250">
        <v>1</v>
      </c>
      <c r="L250" t="s">
        <v>54</v>
      </c>
      <c r="M250" t="s">
        <v>292</v>
      </c>
      <c r="N250" s="6">
        <v>0.24583333333333335</v>
      </c>
      <c r="P250">
        <v>303</v>
      </c>
      <c r="Q250" t="s">
        <v>280</v>
      </c>
      <c r="R250" t="s">
        <v>268</v>
      </c>
      <c r="S250" t="str">
        <f t="shared" si="7"/>
        <v>BKK - GEKKO 4</v>
      </c>
    </row>
    <row r="251" spans="7:19" x14ac:dyDescent="0.25">
      <c r="G251" t="str">
        <f t="shared" si="6"/>
        <v>IRWV - TRITON 1</v>
      </c>
      <c r="H251">
        <v>240</v>
      </c>
      <c r="I251" t="s">
        <v>57</v>
      </c>
      <c r="J251" t="s">
        <v>56</v>
      </c>
      <c r="K251">
        <v>8</v>
      </c>
      <c r="L251" t="s">
        <v>54</v>
      </c>
      <c r="M251" t="s">
        <v>292</v>
      </c>
      <c r="N251" s="6">
        <v>0.27569444444444446</v>
      </c>
      <c r="P251">
        <v>304</v>
      </c>
      <c r="Q251" t="s">
        <v>163</v>
      </c>
      <c r="R251" t="s">
        <v>149</v>
      </c>
      <c r="S251" t="str">
        <f t="shared" si="7"/>
        <v>WKV 2 - RKV 2</v>
      </c>
    </row>
    <row r="252" spans="7:19" x14ac:dyDescent="0.25">
      <c r="G252" t="str">
        <f t="shared" si="6"/>
        <v>IRWV - TRITON 1</v>
      </c>
      <c r="H252">
        <v>240</v>
      </c>
      <c r="I252" t="s">
        <v>52</v>
      </c>
      <c r="J252" t="s">
        <v>53</v>
      </c>
      <c r="K252">
        <v>1</v>
      </c>
      <c r="L252" t="s">
        <v>54</v>
      </c>
      <c r="M252" t="s">
        <v>292</v>
      </c>
      <c r="N252" s="6">
        <v>0.49652777777777773</v>
      </c>
      <c r="P252">
        <v>305</v>
      </c>
      <c r="Q252" t="s">
        <v>312</v>
      </c>
      <c r="R252" t="s">
        <v>110</v>
      </c>
      <c r="S252" t="str">
        <f t="shared" si="7"/>
        <v>KCCN - TNT 1</v>
      </c>
    </row>
    <row r="253" spans="7:19" x14ac:dyDescent="0.25">
      <c r="G253" t="str">
        <f t="shared" si="6"/>
        <v>IRWV - TRITON 1</v>
      </c>
      <c r="H253">
        <v>240</v>
      </c>
      <c r="I253" t="s">
        <v>57</v>
      </c>
      <c r="J253" t="s">
        <v>56</v>
      </c>
      <c r="K253">
        <v>8</v>
      </c>
      <c r="L253" t="s">
        <v>54</v>
      </c>
      <c r="M253" t="s">
        <v>292</v>
      </c>
      <c r="N253" s="6">
        <v>0.52013888888888882</v>
      </c>
      <c r="P253">
        <v>306</v>
      </c>
      <c r="Q253" t="s">
        <v>254</v>
      </c>
      <c r="R253" t="s">
        <v>321</v>
      </c>
      <c r="S253" t="str">
        <f t="shared" si="7"/>
        <v>TNT 3 - MOKKA 4</v>
      </c>
    </row>
    <row r="254" spans="7:19" x14ac:dyDescent="0.25">
      <c r="G254" t="str">
        <f t="shared" si="6"/>
        <v>IRWV - TRITON 1</v>
      </c>
      <c r="H254">
        <v>240</v>
      </c>
      <c r="I254" t="s">
        <v>58</v>
      </c>
      <c r="J254" t="s">
        <v>59</v>
      </c>
      <c r="K254">
        <v>9</v>
      </c>
      <c r="L254" t="s">
        <v>54</v>
      </c>
      <c r="M254" t="s">
        <v>292</v>
      </c>
      <c r="N254" s="6">
        <v>0.59375</v>
      </c>
      <c r="P254">
        <v>307</v>
      </c>
      <c r="Q254" t="s">
        <v>215</v>
      </c>
      <c r="R254" t="s">
        <v>274</v>
      </c>
      <c r="S254" t="str">
        <f t="shared" si="7"/>
        <v>RKV 4 - RKV 5</v>
      </c>
    </row>
    <row r="255" spans="7:19" x14ac:dyDescent="0.25">
      <c r="G255" t="str">
        <f t="shared" si="6"/>
        <v>IRWV - TRITON 1</v>
      </c>
      <c r="H255">
        <v>240</v>
      </c>
      <c r="I255" t="s">
        <v>58</v>
      </c>
      <c r="J255" t="s">
        <v>59</v>
      </c>
      <c r="K255">
        <v>9</v>
      </c>
      <c r="L255" t="s">
        <v>54</v>
      </c>
      <c r="M255" t="s">
        <v>292</v>
      </c>
      <c r="N255" s="6">
        <v>0.7583333333333333</v>
      </c>
      <c r="P255">
        <v>308</v>
      </c>
      <c r="Q255" t="s">
        <v>32</v>
      </c>
      <c r="R255" t="s">
        <v>66</v>
      </c>
      <c r="S255" t="str">
        <f t="shared" si="7"/>
        <v>GENT - RKV 1</v>
      </c>
    </row>
    <row r="256" spans="7:19" x14ac:dyDescent="0.25">
      <c r="G256" t="str">
        <f t="shared" si="6"/>
        <v>TNT 1 - KNRS 2</v>
      </c>
      <c r="H256">
        <v>241</v>
      </c>
      <c r="I256" t="s">
        <v>51</v>
      </c>
      <c r="J256" t="s">
        <v>246</v>
      </c>
      <c r="K256">
        <v>7</v>
      </c>
      <c r="L256" t="s">
        <v>189</v>
      </c>
      <c r="M256" t="s">
        <v>292</v>
      </c>
      <c r="N256" s="6">
        <v>8.5416666666666655E-2</v>
      </c>
      <c r="P256">
        <v>310</v>
      </c>
      <c r="Q256" t="s">
        <v>182</v>
      </c>
      <c r="R256" t="s">
        <v>199</v>
      </c>
      <c r="S256" t="str">
        <f t="shared" si="7"/>
        <v>AKKC - KNRS 3</v>
      </c>
    </row>
    <row r="257" spans="7:19" x14ac:dyDescent="0.25">
      <c r="G257" t="str">
        <f t="shared" si="6"/>
        <v>TNT 1 - KNRS 2</v>
      </c>
      <c r="H257">
        <v>241</v>
      </c>
      <c r="I257" t="s">
        <v>117</v>
      </c>
      <c r="J257" t="s">
        <v>118</v>
      </c>
      <c r="K257">
        <v>6</v>
      </c>
      <c r="L257" t="s">
        <v>110</v>
      </c>
      <c r="M257" t="s">
        <v>292</v>
      </c>
      <c r="N257" s="6">
        <v>9.4444444444444442E-2</v>
      </c>
      <c r="P257">
        <v>311</v>
      </c>
      <c r="Q257" t="s">
        <v>257</v>
      </c>
      <c r="R257" t="s">
        <v>245</v>
      </c>
      <c r="S257" t="str">
        <f t="shared" si="7"/>
        <v>MOKKA 3 - KNRS 4</v>
      </c>
    </row>
    <row r="258" spans="7:19" x14ac:dyDescent="0.25">
      <c r="G258" t="str">
        <f t="shared" si="6"/>
        <v>TNT 1 - KNRS 2</v>
      </c>
      <c r="H258">
        <v>241</v>
      </c>
      <c r="I258" t="s">
        <v>402</v>
      </c>
      <c r="J258" t="s">
        <v>403</v>
      </c>
      <c r="K258">
        <v>4</v>
      </c>
      <c r="L258" t="s">
        <v>110</v>
      </c>
      <c r="M258" t="s">
        <v>292</v>
      </c>
      <c r="N258" s="6">
        <v>0.14444444444444446</v>
      </c>
      <c r="P258">
        <v>312</v>
      </c>
      <c r="Q258" t="s">
        <v>54</v>
      </c>
      <c r="R258" t="s">
        <v>33</v>
      </c>
      <c r="S258" t="str">
        <f t="shared" si="7"/>
        <v>IRWV - GEKKO 1</v>
      </c>
    </row>
    <row r="259" spans="7:19" x14ac:dyDescent="0.25">
      <c r="G259" t="str">
        <f t="shared" si="6"/>
        <v>TNT 1 - KNRS 2</v>
      </c>
      <c r="H259">
        <v>241</v>
      </c>
      <c r="I259" t="s">
        <v>62</v>
      </c>
      <c r="J259" t="s">
        <v>104</v>
      </c>
      <c r="K259">
        <v>5</v>
      </c>
      <c r="L259" t="s">
        <v>189</v>
      </c>
      <c r="M259" t="s">
        <v>292</v>
      </c>
      <c r="N259" s="6">
        <v>0.15277777777777776</v>
      </c>
      <c r="P259">
        <v>313</v>
      </c>
      <c r="Q259" t="s">
        <v>19</v>
      </c>
      <c r="R259" t="s">
        <v>189</v>
      </c>
      <c r="S259" t="str">
        <f t="shared" si="7"/>
        <v>MOKKA 1 - KNRS 2</v>
      </c>
    </row>
    <row r="260" spans="7:19" x14ac:dyDescent="0.25">
      <c r="G260" t="str">
        <f t="shared" si="6"/>
        <v>TNT 1 - KNRS 2</v>
      </c>
      <c r="H260">
        <v>241</v>
      </c>
      <c r="I260" t="s">
        <v>113</v>
      </c>
      <c r="J260" t="s">
        <v>114</v>
      </c>
      <c r="K260">
        <v>1</v>
      </c>
      <c r="L260" t="s">
        <v>110</v>
      </c>
      <c r="M260" t="s">
        <v>292</v>
      </c>
      <c r="N260" s="6">
        <v>0.2076388888888889</v>
      </c>
      <c r="P260">
        <v>314</v>
      </c>
      <c r="Q260" t="s">
        <v>237</v>
      </c>
      <c r="R260" t="s">
        <v>206</v>
      </c>
      <c r="S260" t="str">
        <f t="shared" si="7"/>
        <v>TRITON 2 - GEKKO 3</v>
      </c>
    </row>
    <row r="261" spans="7:19" x14ac:dyDescent="0.25">
      <c r="G261" t="str">
        <f t="shared" ref="G261:G324" si="8">VLOOKUP(H261,$P$4:$S$502,4,FALSE)</f>
        <v>TNT 1 - KNRS 2</v>
      </c>
      <c r="H261">
        <v>241</v>
      </c>
      <c r="I261" t="s">
        <v>113</v>
      </c>
      <c r="J261" t="s">
        <v>114</v>
      </c>
      <c r="K261">
        <v>1</v>
      </c>
      <c r="L261" t="s">
        <v>110</v>
      </c>
      <c r="M261" t="s">
        <v>292</v>
      </c>
      <c r="N261" s="6">
        <v>0.28472222222222221</v>
      </c>
      <c r="P261">
        <v>315</v>
      </c>
      <c r="Q261" t="s">
        <v>321</v>
      </c>
      <c r="R261" t="s">
        <v>329</v>
      </c>
      <c r="S261" t="str">
        <f t="shared" ref="S261:S297" si="9">CONCATENATE(Q261," - ",R261)</f>
        <v>MOKKA 4 - GEKKO 5</v>
      </c>
    </row>
    <row r="262" spans="7:19" x14ac:dyDescent="0.25">
      <c r="G262" t="str">
        <f t="shared" si="8"/>
        <v>TNT 1 - KNRS 2</v>
      </c>
      <c r="H262">
        <v>241</v>
      </c>
      <c r="I262" t="s">
        <v>113</v>
      </c>
      <c r="J262" t="s">
        <v>114</v>
      </c>
      <c r="K262">
        <v>1</v>
      </c>
      <c r="L262" t="s">
        <v>110</v>
      </c>
      <c r="M262" t="s">
        <v>292</v>
      </c>
      <c r="N262" s="6">
        <v>0.29791666666666666</v>
      </c>
      <c r="P262">
        <v>316</v>
      </c>
      <c r="Q262" t="s">
        <v>78</v>
      </c>
      <c r="R262" t="s">
        <v>100</v>
      </c>
      <c r="S262" t="str">
        <f t="shared" si="9"/>
        <v>WKV 1 - KNRS 1</v>
      </c>
    </row>
    <row r="263" spans="7:19" x14ac:dyDescent="0.25">
      <c r="G263" t="str">
        <f t="shared" si="8"/>
        <v>TNT 1 - KNRS 2</v>
      </c>
      <c r="H263">
        <v>241</v>
      </c>
      <c r="I263" t="s">
        <v>108</v>
      </c>
      <c r="J263" t="s">
        <v>109</v>
      </c>
      <c r="K263">
        <v>8</v>
      </c>
      <c r="L263" t="s">
        <v>110</v>
      </c>
      <c r="M263" t="s">
        <v>294</v>
      </c>
      <c r="N263" s="6">
        <v>0.3840277777777778</v>
      </c>
      <c r="P263">
        <v>317</v>
      </c>
      <c r="Q263" t="s">
        <v>110</v>
      </c>
      <c r="R263" t="s">
        <v>149</v>
      </c>
      <c r="S263" t="str">
        <f t="shared" si="9"/>
        <v>TNT 1 - RKV 2</v>
      </c>
    </row>
    <row r="264" spans="7:19" x14ac:dyDescent="0.25">
      <c r="G264" t="str">
        <f t="shared" si="8"/>
        <v>TNT 1 - KNRS 2</v>
      </c>
      <c r="H264">
        <v>241</v>
      </c>
      <c r="I264" t="s">
        <v>113</v>
      </c>
      <c r="J264" t="s">
        <v>114</v>
      </c>
      <c r="K264">
        <v>1</v>
      </c>
      <c r="L264" t="s">
        <v>110</v>
      </c>
      <c r="M264" t="s">
        <v>292</v>
      </c>
      <c r="N264" s="6">
        <v>0.43888888888888888</v>
      </c>
      <c r="P264">
        <v>318</v>
      </c>
      <c r="Q264" t="s">
        <v>310</v>
      </c>
      <c r="R264" t="s">
        <v>218</v>
      </c>
      <c r="S264" t="str">
        <f t="shared" si="9"/>
        <v>HKV - RKV 3</v>
      </c>
    </row>
    <row r="265" spans="7:19" x14ac:dyDescent="0.25">
      <c r="G265" t="str">
        <f t="shared" si="8"/>
        <v>TNT 1 - KNRS 2</v>
      </c>
      <c r="H265">
        <v>241</v>
      </c>
      <c r="I265" t="s">
        <v>113</v>
      </c>
      <c r="J265" t="s">
        <v>114</v>
      </c>
      <c r="K265">
        <v>1</v>
      </c>
      <c r="L265" t="s">
        <v>110</v>
      </c>
      <c r="M265" t="s">
        <v>292</v>
      </c>
      <c r="N265" s="6">
        <v>0.46180555555555558</v>
      </c>
      <c r="P265">
        <v>319</v>
      </c>
      <c r="Q265" t="s">
        <v>274</v>
      </c>
      <c r="R265" t="s">
        <v>268</v>
      </c>
      <c r="S265" t="str">
        <f t="shared" si="9"/>
        <v>RKV 5 - GEKKO 4</v>
      </c>
    </row>
    <row r="266" spans="7:19" x14ac:dyDescent="0.25">
      <c r="G266" t="str">
        <f t="shared" si="8"/>
        <v>TNT 1 - KNRS 2</v>
      </c>
      <c r="H266">
        <v>241</v>
      </c>
      <c r="I266" t="s">
        <v>117</v>
      </c>
      <c r="J266" t="s">
        <v>118</v>
      </c>
      <c r="K266">
        <v>6</v>
      </c>
      <c r="L266" t="s">
        <v>110</v>
      </c>
      <c r="M266" t="s">
        <v>292</v>
      </c>
      <c r="N266" s="6">
        <v>0.60138888888888886</v>
      </c>
      <c r="P266">
        <v>321</v>
      </c>
      <c r="Q266" t="s">
        <v>112</v>
      </c>
      <c r="R266" t="s">
        <v>135</v>
      </c>
      <c r="S266" t="str">
        <f t="shared" si="9"/>
        <v>TNT 2 - GEKKO 2</v>
      </c>
    </row>
    <row r="267" spans="7:19" x14ac:dyDescent="0.25">
      <c r="G267" t="str">
        <f t="shared" si="8"/>
        <v>TNT 1 - KNRS 2</v>
      </c>
      <c r="H267">
        <v>241</v>
      </c>
      <c r="I267" t="s">
        <v>108</v>
      </c>
      <c r="J267" t="s">
        <v>109</v>
      </c>
      <c r="K267">
        <v>8</v>
      </c>
      <c r="L267" t="s">
        <v>110</v>
      </c>
      <c r="M267" t="s">
        <v>296</v>
      </c>
      <c r="N267" s="6">
        <v>0.64930555555555558</v>
      </c>
      <c r="P267">
        <v>323</v>
      </c>
      <c r="Q267" t="s">
        <v>254</v>
      </c>
      <c r="R267" t="s">
        <v>245</v>
      </c>
      <c r="S267" t="str">
        <f t="shared" si="9"/>
        <v>TNT 3 - KNRS 4</v>
      </c>
    </row>
    <row r="268" spans="7:19" x14ac:dyDescent="0.25">
      <c r="G268" t="str">
        <f t="shared" si="8"/>
        <v>TNT 1 - KNRS 2</v>
      </c>
      <c r="H268">
        <v>241</v>
      </c>
      <c r="I268" t="s">
        <v>113</v>
      </c>
      <c r="J268" t="s">
        <v>114</v>
      </c>
      <c r="K268">
        <v>1</v>
      </c>
      <c r="L268" t="s">
        <v>110</v>
      </c>
      <c r="M268" t="s">
        <v>292</v>
      </c>
      <c r="N268" s="6">
        <v>0.73333333333333339</v>
      </c>
      <c r="P268">
        <v>325</v>
      </c>
      <c r="Q268" t="s">
        <v>257</v>
      </c>
      <c r="R268" t="s">
        <v>329</v>
      </c>
      <c r="S268" t="str">
        <f t="shared" si="9"/>
        <v>MOKKA 3 - GEKKO 5</v>
      </c>
    </row>
    <row r="269" spans="7:19" x14ac:dyDescent="0.25">
      <c r="G269" t="str">
        <f t="shared" si="8"/>
        <v>TNT 1 - KNRS 2</v>
      </c>
      <c r="H269">
        <v>241</v>
      </c>
      <c r="I269" t="s">
        <v>113</v>
      </c>
      <c r="J269" t="s">
        <v>114</v>
      </c>
      <c r="K269">
        <v>1</v>
      </c>
      <c r="L269" t="s">
        <v>110</v>
      </c>
      <c r="M269" t="s">
        <v>292</v>
      </c>
      <c r="N269" s="6">
        <v>0.78888888888888886</v>
      </c>
      <c r="P269">
        <v>326</v>
      </c>
      <c r="Q269" t="s">
        <v>215</v>
      </c>
      <c r="R269" t="s">
        <v>280</v>
      </c>
      <c r="S269" t="str">
        <f t="shared" si="9"/>
        <v>RKV 4 - BKK</v>
      </c>
    </row>
    <row r="270" spans="7:19" x14ac:dyDescent="0.25">
      <c r="G270" t="str">
        <f t="shared" si="8"/>
        <v>TRITON 2 - WKV 3</v>
      </c>
      <c r="H270">
        <v>242</v>
      </c>
      <c r="I270" t="s">
        <v>108</v>
      </c>
      <c r="J270" t="s">
        <v>240</v>
      </c>
      <c r="K270">
        <v>14</v>
      </c>
      <c r="L270" t="s">
        <v>237</v>
      </c>
      <c r="M270" t="s">
        <v>292</v>
      </c>
      <c r="N270" s="6">
        <v>8.5416666666666655E-2</v>
      </c>
      <c r="P270">
        <v>328</v>
      </c>
      <c r="Q270" t="s">
        <v>33</v>
      </c>
      <c r="R270" t="s">
        <v>169</v>
      </c>
      <c r="S270" t="str">
        <f t="shared" si="9"/>
        <v>GEKKO 1 - TRITON 1</v>
      </c>
    </row>
    <row r="271" spans="7:19" x14ac:dyDescent="0.25">
      <c r="G271" t="str">
        <f t="shared" si="8"/>
        <v>TRITON 2 - WKV 3</v>
      </c>
      <c r="H271">
        <v>242</v>
      </c>
      <c r="I271" t="s">
        <v>108</v>
      </c>
      <c r="J271" t="s">
        <v>240</v>
      </c>
      <c r="K271">
        <v>14</v>
      </c>
      <c r="L271" t="s">
        <v>237</v>
      </c>
      <c r="M271" t="s">
        <v>292</v>
      </c>
      <c r="N271" s="6">
        <v>0.10347222222222223</v>
      </c>
      <c r="P271">
        <v>329</v>
      </c>
      <c r="Q271" t="s">
        <v>19</v>
      </c>
      <c r="R271" t="s">
        <v>163</v>
      </c>
      <c r="S271" t="str">
        <f t="shared" si="9"/>
        <v>MOKKA 1 - WKV 2</v>
      </c>
    </row>
    <row r="272" spans="7:19" x14ac:dyDescent="0.25">
      <c r="G272" t="str">
        <f t="shared" si="8"/>
        <v>TRITON 2 - WKV 3</v>
      </c>
      <c r="H272">
        <v>242</v>
      </c>
      <c r="I272" t="s">
        <v>230</v>
      </c>
      <c r="J272" t="s">
        <v>231</v>
      </c>
      <c r="K272">
        <v>8</v>
      </c>
      <c r="L272" t="s">
        <v>229</v>
      </c>
      <c r="M272" t="s">
        <v>292</v>
      </c>
      <c r="N272" s="6">
        <v>0.28541666666666665</v>
      </c>
      <c r="P272">
        <v>330</v>
      </c>
      <c r="Q272" t="s">
        <v>206</v>
      </c>
      <c r="R272" t="s">
        <v>229</v>
      </c>
      <c r="S272" t="str">
        <f t="shared" si="9"/>
        <v>GEKKO 3 - WKV 3</v>
      </c>
    </row>
    <row r="273" spans="7:19" x14ac:dyDescent="0.25">
      <c r="G273" t="str">
        <f t="shared" si="8"/>
        <v>TRITON 2 - WKV 3</v>
      </c>
      <c r="H273">
        <v>242</v>
      </c>
      <c r="I273" t="s">
        <v>230</v>
      </c>
      <c r="J273" t="s">
        <v>231</v>
      </c>
      <c r="K273">
        <v>8</v>
      </c>
      <c r="L273" t="s">
        <v>229</v>
      </c>
      <c r="M273" t="s">
        <v>294</v>
      </c>
      <c r="N273" s="6">
        <v>0.34236111111111112</v>
      </c>
      <c r="P273">
        <v>331</v>
      </c>
      <c r="Q273" t="s">
        <v>245</v>
      </c>
      <c r="R273" t="s">
        <v>268</v>
      </c>
      <c r="S273" t="str">
        <f t="shared" si="9"/>
        <v>KNRS 4 - GEKKO 4</v>
      </c>
    </row>
    <row r="274" spans="7:19" x14ac:dyDescent="0.25">
      <c r="G274" t="str">
        <f t="shared" si="8"/>
        <v>TRITON 2 - WKV 3</v>
      </c>
      <c r="H274">
        <v>242</v>
      </c>
      <c r="I274" t="s">
        <v>241</v>
      </c>
      <c r="J274" t="s">
        <v>242</v>
      </c>
      <c r="K274">
        <v>6</v>
      </c>
      <c r="L274" t="s">
        <v>237</v>
      </c>
      <c r="M274" t="s">
        <v>292</v>
      </c>
      <c r="N274" s="6">
        <v>0.46388888888888885</v>
      </c>
      <c r="P274">
        <v>332</v>
      </c>
      <c r="Q274" t="s">
        <v>54</v>
      </c>
      <c r="R274" t="s">
        <v>66</v>
      </c>
      <c r="S274" t="str">
        <f t="shared" si="9"/>
        <v>IRWV - RKV 1</v>
      </c>
    </row>
    <row r="275" spans="7:19" x14ac:dyDescent="0.25">
      <c r="G275" t="str">
        <f t="shared" si="8"/>
        <v>TRITON 2 - WKV 3</v>
      </c>
      <c r="H275">
        <v>242</v>
      </c>
      <c r="I275" t="s">
        <v>238</v>
      </c>
      <c r="J275" t="s">
        <v>239</v>
      </c>
      <c r="K275">
        <v>18</v>
      </c>
      <c r="L275" t="s">
        <v>237</v>
      </c>
      <c r="M275" t="s">
        <v>292</v>
      </c>
      <c r="N275" s="6">
        <v>0.53333333333333333</v>
      </c>
      <c r="P275">
        <v>333</v>
      </c>
      <c r="Q275" t="s">
        <v>112</v>
      </c>
      <c r="R275" t="s">
        <v>110</v>
      </c>
      <c r="S275" t="str">
        <f t="shared" si="9"/>
        <v>TNT 2 - TNT 1</v>
      </c>
    </row>
    <row r="276" spans="7:19" x14ac:dyDescent="0.25">
      <c r="G276" t="str">
        <f t="shared" si="8"/>
        <v>TRITON 2 - WKV 3</v>
      </c>
      <c r="H276">
        <v>242</v>
      </c>
      <c r="I276" t="s">
        <v>150</v>
      </c>
      <c r="J276" t="s">
        <v>232</v>
      </c>
      <c r="K276">
        <v>4</v>
      </c>
      <c r="L276" t="s">
        <v>229</v>
      </c>
      <c r="M276" t="s">
        <v>292</v>
      </c>
      <c r="N276" s="6">
        <v>0.54861111111111105</v>
      </c>
      <c r="P276">
        <v>334</v>
      </c>
      <c r="Q276" t="s">
        <v>237</v>
      </c>
      <c r="R276" t="s">
        <v>199</v>
      </c>
      <c r="S276" t="str">
        <f t="shared" si="9"/>
        <v>TRITON 2 - KNRS 3</v>
      </c>
    </row>
    <row r="277" spans="7:19" x14ac:dyDescent="0.25">
      <c r="G277" t="str">
        <f t="shared" si="8"/>
        <v>TRITON 2 - WKV 3</v>
      </c>
      <c r="H277">
        <v>242</v>
      </c>
      <c r="I277" t="s">
        <v>381</v>
      </c>
      <c r="J277" t="s">
        <v>382</v>
      </c>
      <c r="K277">
        <v>4</v>
      </c>
      <c r="L277" t="s">
        <v>237</v>
      </c>
      <c r="M277" t="s">
        <v>292</v>
      </c>
      <c r="N277" s="6">
        <v>0.75277777777777777</v>
      </c>
      <c r="P277">
        <v>335</v>
      </c>
      <c r="Q277" t="s">
        <v>274</v>
      </c>
      <c r="R277" t="s">
        <v>321</v>
      </c>
      <c r="S277" t="str">
        <f t="shared" si="9"/>
        <v>RKV 5 - MOKKA 4</v>
      </c>
    </row>
    <row r="278" spans="7:19" x14ac:dyDescent="0.25">
      <c r="G278" t="str">
        <f t="shared" si="8"/>
        <v>TRITON 2 - WKV 3</v>
      </c>
      <c r="H278">
        <v>242</v>
      </c>
      <c r="I278" t="s">
        <v>238</v>
      </c>
      <c r="J278" t="s">
        <v>239</v>
      </c>
      <c r="K278">
        <v>18</v>
      </c>
      <c r="L278" t="s">
        <v>237</v>
      </c>
      <c r="M278" t="s">
        <v>292</v>
      </c>
      <c r="N278" s="6">
        <v>0.78263888888888899</v>
      </c>
      <c r="P278">
        <v>336</v>
      </c>
      <c r="Q278" t="s">
        <v>32</v>
      </c>
      <c r="R278" t="s">
        <v>78</v>
      </c>
      <c r="S278" t="str">
        <f t="shared" si="9"/>
        <v>GENT - WKV 1</v>
      </c>
    </row>
    <row r="279" spans="7:19" x14ac:dyDescent="0.25">
      <c r="G279" t="str">
        <f t="shared" si="8"/>
        <v>TRITON 2 - WKV 3</v>
      </c>
      <c r="H279">
        <v>242</v>
      </c>
      <c r="I279" t="s">
        <v>150</v>
      </c>
      <c r="J279" t="s">
        <v>232</v>
      </c>
      <c r="K279">
        <v>4</v>
      </c>
      <c r="L279" t="s">
        <v>229</v>
      </c>
      <c r="M279" t="s">
        <v>292</v>
      </c>
      <c r="N279" s="6">
        <v>0.79236111111111107</v>
      </c>
      <c r="P279">
        <v>337</v>
      </c>
      <c r="Q279" t="s">
        <v>149</v>
      </c>
      <c r="R279" t="s">
        <v>189</v>
      </c>
      <c r="S279" t="str">
        <f t="shared" si="9"/>
        <v>RKV 2 - KNRS 2</v>
      </c>
    </row>
    <row r="280" spans="7:19" x14ac:dyDescent="0.25">
      <c r="G280" t="str">
        <f t="shared" si="8"/>
        <v>TRITON 2 - WKV 3</v>
      </c>
      <c r="H280">
        <v>242</v>
      </c>
      <c r="I280" t="s">
        <v>108</v>
      </c>
      <c r="J280" t="s">
        <v>240</v>
      </c>
      <c r="K280">
        <v>14</v>
      </c>
      <c r="L280" t="s">
        <v>237</v>
      </c>
      <c r="M280" t="s">
        <v>292</v>
      </c>
      <c r="N280" s="6">
        <v>0.79305555555555562</v>
      </c>
      <c r="P280">
        <v>338</v>
      </c>
      <c r="Q280" t="s">
        <v>182</v>
      </c>
      <c r="R280" t="s">
        <v>310</v>
      </c>
      <c r="S280" t="str">
        <f t="shared" si="9"/>
        <v>AKKC - HKV</v>
      </c>
    </row>
    <row r="281" spans="7:19" x14ac:dyDescent="0.25">
      <c r="G281" t="str">
        <f t="shared" si="8"/>
        <v>BKK - MOKKA 4</v>
      </c>
      <c r="H281">
        <v>243</v>
      </c>
      <c r="I281" t="s">
        <v>359</v>
      </c>
      <c r="J281" t="s">
        <v>360</v>
      </c>
      <c r="K281">
        <v>1</v>
      </c>
      <c r="L281" t="s">
        <v>280</v>
      </c>
      <c r="M281" t="s">
        <v>292</v>
      </c>
      <c r="N281" s="6">
        <v>0.1111111111111111</v>
      </c>
      <c r="P281">
        <v>339</v>
      </c>
      <c r="Q281" t="s">
        <v>257</v>
      </c>
      <c r="R281" t="s">
        <v>280</v>
      </c>
      <c r="S281" t="str">
        <f t="shared" si="9"/>
        <v>MOKKA 3 - BKK</v>
      </c>
    </row>
    <row r="282" spans="7:19" x14ac:dyDescent="0.25">
      <c r="G282" t="str">
        <f t="shared" si="8"/>
        <v>BKK - MOKKA 4</v>
      </c>
      <c r="H282">
        <v>243</v>
      </c>
      <c r="I282" t="s">
        <v>283</v>
      </c>
      <c r="J282" t="s">
        <v>284</v>
      </c>
      <c r="K282">
        <v>17</v>
      </c>
      <c r="L282" t="s">
        <v>280</v>
      </c>
      <c r="M282" t="s">
        <v>292</v>
      </c>
      <c r="N282" s="6">
        <v>0.15</v>
      </c>
      <c r="P282">
        <v>341</v>
      </c>
      <c r="Q282" t="s">
        <v>312</v>
      </c>
      <c r="R282" t="s">
        <v>163</v>
      </c>
      <c r="S282" t="str">
        <f t="shared" si="9"/>
        <v>KCCN - WKV 2</v>
      </c>
    </row>
    <row r="283" spans="7:19" x14ac:dyDescent="0.25">
      <c r="G283" t="str">
        <f t="shared" si="8"/>
        <v>BKK - MOKKA 4</v>
      </c>
      <c r="H283">
        <v>243</v>
      </c>
      <c r="I283" t="s">
        <v>152</v>
      </c>
      <c r="J283" t="s">
        <v>404</v>
      </c>
      <c r="K283">
        <v>19</v>
      </c>
      <c r="L283" t="s">
        <v>280</v>
      </c>
      <c r="M283" t="s">
        <v>292</v>
      </c>
      <c r="N283" s="6">
        <v>0.17847222222222223</v>
      </c>
      <c r="P283">
        <v>342</v>
      </c>
      <c r="Q283" t="s">
        <v>245</v>
      </c>
      <c r="R283" t="s">
        <v>329</v>
      </c>
      <c r="S283" t="str">
        <f t="shared" si="9"/>
        <v>KNRS 4 - GEKKO 5</v>
      </c>
    </row>
    <row r="284" spans="7:19" x14ac:dyDescent="0.25">
      <c r="G284" t="str">
        <f t="shared" si="8"/>
        <v>BKK - MOKKA 4</v>
      </c>
      <c r="H284">
        <v>243</v>
      </c>
      <c r="I284" t="s">
        <v>281</v>
      </c>
      <c r="J284" t="s">
        <v>282</v>
      </c>
      <c r="K284">
        <v>14</v>
      </c>
      <c r="L284" t="s">
        <v>280</v>
      </c>
      <c r="M284" t="s">
        <v>292</v>
      </c>
      <c r="N284" s="6">
        <v>0.28333333333333333</v>
      </c>
      <c r="P284">
        <v>343</v>
      </c>
      <c r="Q284" t="s">
        <v>215</v>
      </c>
      <c r="R284" t="s">
        <v>254</v>
      </c>
      <c r="S284" t="str">
        <f t="shared" si="9"/>
        <v>RKV 4 - TNT 3</v>
      </c>
    </row>
    <row r="285" spans="7:19" x14ac:dyDescent="0.25">
      <c r="G285" t="str">
        <f t="shared" si="8"/>
        <v>BKK - MOKKA 4</v>
      </c>
      <c r="H285">
        <v>243</v>
      </c>
      <c r="I285" t="s">
        <v>359</v>
      </c>
      <c r="J285" t="s">
        <v>360</v>
      </c>
      <c r="K285">
        <v>1</v>
      </c>
      <c r="L285" t="s">
        <v>280</v>
      </c>
      <c r="M285" t="s">
        <v>292</v>
      </c>
      <c r="N285" s="6">
        <v>0.37013888888888885</v>
      </c>
      <c r="P285">
        <v>344</v>
      </c>
      <c r="Q285" t="s">
        <v>66</v>
      </c>
      <c r="R285" t="s">
        <v>100</v>
      </c>
      <c r="S285" t="str">
        <f t="shared" si="9"/>
        <v>RKV 1 - KNRS 1</v>
      </c>
    </row>
    <row r="286" spans="7:19" x14ac:dyDescent="0.25">
      <c r="G286" t="str">
        <f t="shared" si="8"/>
        <v>BKK - MOKKA 4</v>
      </c>
      <c r="H286">
        <v>243</v>
      </c>
      <c r="I286" t="s">
        <v>385</v>
      </c>
      <c r="J286" t="s">
        <v>386</v>
      </c>
      <c r="K286">
        <v>1</v>
      </c>
      <c r="L286" t="s">
        <v>321</v>
      </c>
      <c r="M286" t="s">
        <v>292</v>
      </c>
      <c r="N286" s="6">
        <v>0.59444444444444444</v>
      </c>
      <c r="P286">
        <v>346</v>
      </c>
      <c r="Q286" t="s">
        <v>199</v>
      </c>
      <c r="R286" t="s">
        <v>218</v>
      </c>
      <c r="S286" t="str">
        <f t="shared" si="9"/>
        <v>KNRS 3 - RKV 3</v>
      </c>
    </row>
    <row r="287" spans="7:19" x14ac:dyDescent="0.25">
      <c r="G287" t="str">
        <f t="shared" si="8"/>
        <v>BKK - MOKKA 4</v>
      </c>
      <c r="H287">
        <v>243</v>
      </c>
      <c r="I287" t="s">
        <v>283</v>
      </c>
      <c r="J287" t="s">
        <v>284</v>
      </c>
      <c r="K287">
        <v>17</v>
      </c>
      <c r="L287" t="s">
        <v>280</v>
      </c>
      <c r="M287" t="s">
        <v>292</v>
      </c>
      <c r="N287" s="6">
        <v>0.64930555555555558</v>
      </c>
      <c r="P287">
        <v>347</v>
      </c>
      <c r="Q287" t="s">
        <v>321</v>
      </c>
      <c r="R287" t="s">
        <v>268</v>
      </c>
      <c r="S287" t="str">
        <f t="shared" si="9"/>
        <v>MOKKA 4 - GEKKO 4</v>
      </c>
    </row>
    <row r="288" spans="7:19" x14ac:dyDescent="0.25">
      <c r="G288" t="str">
        <f t="shared" si="8"/>
        <v>BKK - MOKKA 4</v>
      </c>
      <c r="H288">
        <v>243</v>
      </c>
      <c r="I288" t="s">
        <v>308</v>
      </c>
      <c r="J288" t="s">
        <v>339</v>
      </c>
      <c r="K288">
        <v>3</v>
      </c>
      <c r="L288" t="s">
        <v>280</v>
      </c>
      <c r="M288" t="s">
        <v>292</v>
      </c>
      <c r="N288" s="6">
        <v>0.67986111111111114</v>
      </c>
      <c r="P288">
        <v>348</v>
      </c>
      <c r="Q288" t="s">
        <v>78</v>
      </c>
      <c r="R288" t="s">
        <v>169</v>
      </c>
      <c r="S288" t="str">
        <f t="shared" si="9"/>
        <v>WKV 1 - TRITON 1</v>
      </c>
    </row>
    <row r="289" spans="7:19" x14ac:dyDescent="0.25">
      <c r="G289" t="str">
        <f t="shared" si="8"/>
        <v>GENT - KNRS 1</v>
      </c>
      <c r="H289">
        <v>245</v>
      </c>
      <c r="I289" t="s">
        <v>49</v>
      </c>
      <c r="J289" t="s">
        <v>50</v>
      </c>
      <c r="K289">
        <v>6</v>
      </c>
      <c r="L289" t="s">
        <v>32</v>
      </c>
      <c r="M289" t="s">
        <v>292</v>
      </c>
      <c r="N289" s="6">
        <v>0.15347222222222223</v>
      </c>
      <c r="P289">
        <v>349</v>
      </c>
      <c r="Q289" t="s">
        <v>112</v>
      </c>
      <c r="R289" t="s">
        <v>189</v>
      </c>
      <c r="S289" t="str">
        <f t="shared" si="9"/>
        <v>TNT 2 - KNRS 2</v>
      </c>
    </row>
    <row r="290" spans="7:19" x14ac:dyDescent="0.25">
      <c r="G290" t="str">
        <f t="shared" si="8"/>
        <v>GENT - KNRS 1</v>
      </c>
      <c r="H290">
        <v>245</v>
      </c>
      <c r="I290" t="s">
        <v>41</v>
      </c>
      <c r="J290" t="s">
        <v>42</v>
      </c>
      <c r="K290">
        <v>7</v>
      </c>
      <c r="L290" t="s">
        <v>32</v>
      </c>
      <c r="M290" t="s">
        <v>292</v>
      </c>
      <c r="N290" s="6">
        <v>0.22291666666666665</v>
      </c>
      <c r="P290">
        <v>350</v>
      </c>
      <c r="Q290" t="s">
        <v>310</v>
      </c>
      <c r="R290" t="s">
        <v>229</v>
      </c>
      <c r="S290" t="str">
        <f t="shared" si="9"/>
        <v>HKV - WKV 3</v>
      </c>
    </row>
    <row r="291" spans="7:19" x14ac:dyDescent="0.25">
      <c r="G291" t="str">
        <f t="shared" si="8"/>
        <v>GENT - KNRS 1</v>
      </c>
      <c r="H291">
        <v>245</v>
      </c>
      <c r="I291" t="s">
        <v>49</v>
      </c>
      <c r="J291" t="s">
        <v>50</v>
      </c>
      <c r="K291">
        <v>6</v>
      </c>
      <c r="L291" t="s">
        <v>32</v>
      </c>
      <c r="M291" t="s">
        <v>292</v>
      </c>
      <c r="N291" s="6">
        <v>0.25069444444444444</v>
      </c>
      <c r="P291">
        <v>351</v>
      </c>
      <c r="Q291" t="s">
        <v>274</v>
      </c>
      <c r="R291" t="s">
        <v>329</v>
      </c>
      <c r="S291" t="str">
        <f t="shared" si="9"/>
        <v>RKV 5 - GEKKO 5</v>
      </c>
    </row>
    <row r="292" spans="7:19" x14ac:dyDescent="0.25">
      <c r="G292" t="str">
        <f t="shared" si="8"/>
        <v>GENT - KNRS 1</v>
      </c>
      <c r="H292">
        <v>245</v>
      </c>
      <c r="I292" t="s">
        <v>26</v>
      </c>
      <c r="J292" t="s">
        <v>27</v>
      </c>
      <c r="K292">
        <v>4</v>
      </c>
      <c r="L292" t="s">
        <v>32</v>
      </c>
      <c r="M292" t="s">
        <v>292</v>
      </c>
      <c r="N292" s="6">
        <v>0.28333333333333333</v>
      </c>
      <c r="P292">
        <v>352</v>
      </c>
      <c r="Q292" t="s">
        <v>163</v>
      </c>
      <c r="R292" t="s">
        <v>135</v>
      </c>
      <c r="S292" t="str">
        <f t="shared" si="9"/>
        <v>WKV 2 - GEKKO 2</v>
      </c>
    </row>
    <row r="293" spans="7:19" x14ac:dyDescent="0.25">
      <c r="G293" t="str">
        <f t="shared" si="8"/>
        <v>GENT - KNRS 1</v>
      </c>
      <c r="H293">
        <v>245</v>
      </c>
      <c r="I293" t="s">
        <v>39</v>
      </c>
      <c r="J293" t="s">
        <v>40</v>
      </c>
      <c r="K293">
        <v>2</v>
      </c>
      <c r="L293" t="s">
        <v>32</v>
      </c>
      <c r="M293" t="s">
        <v>292</v>
      </c>
      <c r="N293" s="6">
        <v>0.35625000000000001</v>
      </c>
      <c r="P293">
        <v>353</v>
      </c>
      <c r="Q293" t="s">
        <v>19</v>
      </c>
      <c r="R293" t="s">
        <v>312</v>
      </c>
      <c r="S293" t="str">
        <f t="shared" si="9"/>
        <v>MOKKA 1 - KCCN</v>
      </c>
    </row>
    <row r="294" spans="7:19" x14ac:dyDescent="0.25">
      <c r="G294" t="str">
        <f t="shared" si="8"/>
        <v>GENT - KNRS 1</v>
      </c>
      <c r="H294">
        <v>245</v>
      </c>
      <c r="I294" t="s">
        <v>39</v>
      </c>
      <c r="J294" t="s">
        <v>40</v>
      </c>
      <c r="K294">
        <v>2</v>
      </c>
      <c r="L294" t="s">
        <v>32</v>
      </c>
      <c r="M294" t="s">
        <v>292</v>
      </c>
      <c r="N294" s="6">
        <v>0.52916666666666667</v>
      </c>
      <c r="P294">
        <v>354</v>
      </c>
      <c r="Q294" t="s">
        <v>182</v>
      </c>
      <c r="R294" t="s">
        <v>237</v>
      </c>
      <c r="S294" t="str">
        <f t="shared" si="9"/>
        <v>AKKC - TRITON 2</v>
      </c>
    </row>
    <row r="295" spans="7:19" x14ac:dyDescent="0.25">
      <c r="G295" t="str">
        <f t="shared" si="8"/>
        <v>GENT - KNRS 1</v>
      </c>
      <c r="H295">
        <v>245</v>
      </c>
      <c r="I295" t="s">
        <v>67</v>
      </c>
      <c r="J295" t="s">
        <v>101</v>
      </c>
      <c r="K295">
        <v>9</v>
      </c>
      <c r="L295" t="s">
        <v>100</v>
      </c>
      <c r="M295" t="s">
        <v>292</v>
      </c>
      <c r="N295" s="6">
        <v>0.54375000000000007</v>
      </c>
      <c r="P295">
        <v>355</v>
      </c>
      <c r="Q295" t="s">
        <v>254</v>
      </c>
      <c r="R295" t="s">
        <v>280</v>
      </c>
      <c r="S295" t="str">
        <f t="shared" si="9"/>
        <v>TNT 3 - BKK</v>
      </c>
    </row>
    <row r="296" spans="7:19" x14ac:dyDescent="0.25">
      <c r="G296" t="str">
        <f t="shared" si="8"/>
        <v>GENT - KNRS 1</v>
      </c>
      <c r="H296">
        <v>245</v>
      </c>
      <c r="I296" t="s">
        <v>49</v>
      </c>
      <c r="J296" t="s">
        <v>50</v>
      </c>
      <c r="K296">
        <v>6</v>
      </c>
      <c r="L296" t="s">
        <v>32</v>
      </c>
      <c r="M296" t="s">
        <v>292</v>
      </c>
      <c r="N296" s="6">
        <v>0.59236111111111112</v>
      </c>
      <c r="P296">
        <v>356</v>
      </c>
      <c r="Q296" t="s">
        <v>32</v>
      </c>
      <c r="R296" t="s">
        <v>54</v>
      </c>
      <c r="S296" t="str">
        <f t="shared" si="9"/>
        <v>GENT - IRWV</v>
      </c>
    </row>
    <row r="297" spans="7:19" x14ac:dyDescent="0.25">
      <c r="G297" t="str">
        <f t="shared" si="8"/>
        <v>GENT - KNRS 1</v>
      </c>
      <c r="H297">
        <v>245</v>
      </c>
      <c r="I297" t="s">
        <v>41</v>
      </c>
      <c r="J297" t="s">
        <v>42</v>
      </c>
      <c r="K297">
        <v>7</v>
      </c>
      <c r="L297" t="s">
        <v>32</v>
      </c>
      <c r="M297" t="s">
        <v>292</v>
      </c>
      <c r="N297" s="6">
        <v>0.62986111111111109</v>
      </c>
      <c r="P297">
        <v>357</v>
      </c>
      <c r="Q297" t="s">
        <v>215</v>
      </c>
      <c r="R297" t="s">
        <v>257</v>
      </c>
      <c r="S297" t="str">
        <f t="shared" si="9"/>
        <v>RKV 4 - MOKKA 3</v>
      </c>
    </row>
    <row r="298" spans="7:19" x14ac:dyDescent="0.25">
      <c r="G298" t="str">
        <f t="shared" si="8"/>
        <v>GENT - KNRS 1</v>
      </c>
      <c r="H298">
        <v>245</v>
      </c>
      <c r="I298" t="s">
        <v>49</v>
      </c>
      <c r="J298" t="s">
        <v>50</v>
      </c>
      <c r="K298">
        <v>6</v>
      </c>
      <c r="L298" t="s">
        <v>32</v>
      </c>
      <c r="M298" t="s">
        <v>292</v>
      </c>
      <c r="N298" s="6">
        <v>0.6743055555555556</v>
      </c>
    </row>
    <row r="299" spans="7:19" x14ac:dyDescent="0.25">
      <c r="G299" t="str">
        <f t="shared" si="8"/>
        <v>GENT - KNRS 1</v>
      </c>
      <c r="H299">
        <v>245</v>
      </c>
      <c r="I299" t="s">
        <v>49</v>
      </c>
      <c r="J299" t="s">
        <v>50</v>
      </c>
      <c r="K299">
        <v>6</v>
      </c>
      <c r="L299" t="s">
        <v>32</v>
      </c>
      <c r="M299" t="s">
        <v>292</v>
      </c>
      <c r="N299" s="6">
        <v>0.71666666666666667</v>
      </c>
    </row>
    <row r="300" spans="7:19" x14ac:dyDescent="0.25">
      <c r="G300" t="str">
        <f t="shared" si="8"/>
        <v>GENT - KNRS 1</v>
      </c>
      <c r="H300">
        <v>245</v>
      </c>
      <c r="I300" t="s">
        <v>49</v>
      </c>
      <c r="J300" t="s">
        <v>50</v>
      </c>
      <c r="K300">
        <v>6</v>
      </c>
      <c r="L300" t="s">
        <v>32</v>
      </c>
      <c r="M300" t="s">
        <v>292</v>
      </c>
      <c r="N300" s="6">
        <v>0.80208333333333337</v>
      </c>
    </row>
    <row r="301" spans="7:19" x14ac:dyDescent="0.25">
      <c r="G301" t="str">
        <f t="shared" si="8"/>
        <v>WKV 2 - TNT 2</v>
      </c>
      <c r="H301">
        <v>246</v>
      </c>
      <c r="I301" t="s">
        <v>123</v>
      </c>
      <c r="J301" t="s">
        <v>124</v>
      </c>
      <c r="K301">
        <v>3</v>
      </c>
      <c r="L301" t="s">
        <v>112</v>
      </c>
      <c r="M301" t="s">
        <v>292</v>
      </c>
      <c r="N301" s="6">
        <v>2.2222222222222223E-2</v>
      </c>
    </row>
    <row r="302" spans="7:19" x14ac:dyDescent="0.25">
      <c r="G302" t="str">
        <f t="shared" si="8"/>
        <v>WKV 2 - TNT 2</v>
      </c>
      <c r="H302">
        <v>246</v>
      </c>
      <c r="I302" t="s">
        <v>123</v>
      </c>
      <c r="J302" t="s">
        <v>124</v>
      </c>
      <c r="K302">
        <v>3</v>
      </c>
      <c r="L302" t="s">
        <v>112</v>
      </c>
      <c r="M302" t="s">
        <v>292</v>
      </c>
      <c r="N302" s="6">
        <v>0.15625</v>
      </c>
    </row>
    <row r="303" spans="7:19" x14ac:dyDescent="0.25">
      <c r="G303" t="str">
        <f t="shared" si="8"/>
        <v>WKV 2 - TNT 2</v>
      </c>
      <c r="H303">
        <v>246</v>
      </c>
      <c r="I303" t="s">
        <v>119</v>
      </c>
      <c r="J303" t="s">
        <v>120</v>
      </c>
      <c r="K303">
        <v>4</v>
      </c>
      <c r="L303" t="s">
        <v>112</v>
      </c>
      <c r="M303" t="s">
        <v>292</v>
      </c>
      <c r="N303" s="6">
        <v>0.2298611111111111</v>
      </c>
    </row>
    <row r="304" spans="7:19" x14ac:dyDescent="0.25">
      <c r="G304" t="str">
        <f t="shared" si="8"/>
        <v>WKV 2 - TNT 2</v>
      </c>
      <c r="H304">
        <v>246</v>
      </c>
      <c r="I304" t="s">
        <v>164</v>
      </c>
      <c r="J304" t="s">
        <v>165</v>
      </c>
      <c r="K304">
        <v>1</v>
      </c>
      <c r="L304" t="s">
        <v>163</v>
      </c>
      <c r="M304" t="s">
        <v>292</v>
      </c>
      <c r="N304" s="6">
        <v>0.23680555555555557</v>
      </c>
    </row>
    <row r="305" spans="7:14" x14ac:dyDescent="0.25">
      <c r="G305" t="str">
        <f t="shared" si="8"/>
        <v>WKV 2 - TNT 2</v>
      </c>
      <c r="H305">
        <v>246</v>
      </c>
      <c r="I305" t="s">
        <v>125</v>
      </c>
      <c r="J305" t="s">
        <v>126</v>
      </c>
      <c r="K305">
        <v>7</v>
      </c>
      <c r="L305" t="s">
        <v>112</v>
      </c>
      <c r="M305" t="s">
        <v>292</v>
      </c>
      <c r="N305" s="6">
        <v>0.28263888888888888</v>
      </c>
    </row>
    <row r="306" spans="7:14" x14ac:dyDescent="0.25">
      <c r="G306" t="str">
        <f t="shared" si="8"/>
        <v>WKV 2 - TNT 2</v>
      </c>
      <c r="H306">
        <v>246</v>
      </c>
      <c r="I306" t="s">
        <v>119</v>
      </c>
      <c r="J306" t="s">
        <v>120</v>
      </c>
      <c r="K306">
        <v>4</v>
      </c>
      <c r="L306" t="s">
        <v>112</v>
      </c>
      <c r="M306" t="s">
        <v>294</v>
      </c>
      <c r="N306" s="6">
        <v>0.37013888888888885</v>
      </c>
    </row>
    <row r="307" spans="7:14" x14ac:dyDescent="0.25">
      <c r="G307" t="str">
        <f t="shared" si="8"/>
        <v>WKV 2 - TNT 2</v>
      </c>
      <c r="H307">
        <v>246</v>
      </c>
      <c r="I307" t="s">
        <v>119</v>
      </c>
      <c r="J307" t="s">
        <v>120</v>
      </c>
      <c r="K307">
        <v>4</v>
      </c>
      <c r="L307" t="s">
        <v>112</v>
      </c>
      <c r="M307" t="s">
        <v>292</v>
      </c>
      <c r="N307" s="6">
        <v>0.48333333333333334</v>
      </c>
    </row>
    <row r="308" spans="7:14" x14ac:dyDescent="0.25">
      <c r="G308" t="str">
        <f t="shared" si="8"/>
        <v>WKV 2 - TNT 2</v>
      </c>
      <c r="H308">
        <v>246</v>
      </c>
      <c r="I308" t="s">
        <v>36</v>
      </c>
      <c r="J308" t="s">
        <v>111</v>
      </c>
      <c r="K308">
        <v>6</v>
      </c>
      <c r="L308" t="s">
        <v>112</v>
      </c>
      <c r="M308" t="s">
        <v>292</v>
      </c>
      <c r="N308" s="6">
        <v>0.52708333333333335</v>
      </c>
    </row>
    <row r="309" spans="7:14" x14ac:dyDescent="0.25">
      <c r="G309" t="str">
        <f t="shared" si="8"/>
        <v>WKV 2 - TNT 2</v>
      </c>
      <c r="H309">
        <v>246</v>
      </c>
      <c r="I309" t="s">
        <v>121</v>
      </c>
      <c r="J309" t="s">
        <v>122</v>
      </c>
      <c r="K309">
        <v>1</v>
      </c>
      <c r="L309" t="s">
        <v>112</v>
      </c>
      <c r="M309" t="s">
        <v>292</v>
      </c>
      <c r="N309" s="6">
        <v>0.67499999999999993</v>
      </c>
    </row>
    <row r="310" spans="7:14" x14ac:dyDescent="0.25">
      <c r="G310" t="str">
        <f t="shared" si="8"/>
        <v>AKKC - RKV 3</v>
      </c>
      <c r="H310">
        <v>247</v>
      </c>
      <c r="I310" t="s">
        <v>393</v>
      </c>
      <c r="J310" t="s">
        <v>394</v>
      </c>
      <c r="K310">
        <v>6</v>
      </c>
      <c r="L310" t="s">
        <v>182</v>
      </c>
      <c r="M310" t="s">
        <v>292</v>
      </c>
      <c r="N310" s="6">
        <v>0.18819444444444444</v>
      </c>
    </row>
    <row r="311" spans="7:14" x14ac:dyDescent="0.25">
      <c r="G311" t="str">
        <f t="shared" si="8"/>
        <v>AKKC - RKV 3</v>
      </c>
      <c r="H311">
        <v>247</v>
      </c>
      <c r="I311" t="s">
        <v>203</v>
      </c>
      <c r="J311" t="s">
        <v>361</v>
      </c>
      <c r="K311">
        <v>15</v>
      </c>
      <c r="L311" t="s">
        <v>182</v>
      </c>
      <c r="M311" t="s">
        <v>292</v>
      </c>
      <c r="N311" s="6">
        <v>0.31388888888888888</v>
      </c>
    </row>
    <row r="312" spans="7:14" x14ac:dyDescent="0.25">
      <c r="G312" t="str">
        <f t="shared" si="8"/>
        <v>AKKC - RKV 3</v>
      </c>
      <c r="H312">
        <v>247</v>
      </c>
      <c r="I312" t="s">
        <v>62</v>
      </c>
      <c r="J312" t="s">
        <v>222</v>
      </c>
      <c r="K312">
        <v>6</v>
      </c>
      <c r="L312" t="s">
        <v>218</v>
      </c>
      <c r="M312" t="s">
        <v>292</v>
      </c>
      <c r="N312" s="6">
        <v>0.41111111111111115</v>
      </c>
    </row>
    <row r="313" spans="7:14" x14ac:dyDescent="0.25">
      <c r="G313" t="str">
        <f t="shared" si="8"/>
        <v>AKKC - RKV 3</v>
      </c>
      <c r="H313">
        <v>247</v>
      </c>
      <c r="I313" t="s">
        <v>187</v>
      </c>
      <c r="J313" t="s">
        <v>184</v>
      </c>
      <c r="K313">
        <v>13</v>
      </c>
      <c r="L313" t="s">
        <v>182</v>
      </c>
      <c r="M313" t="s">
        <v>292</v>
      </c>
      <c r="N313" s="6">
        <v>0.64027777777777783</v>
      </c>
    </row>
    <row r="314" spans="7:14" x14ac:dyDescent="0.25">
      <c r="G314" t="str">
        <f t="shared" si="8"/>
        <v>AKKC - RKV 3</v>
      </c>
      <c r="H314">
        <v>247</v>
      </c>
      <c r="I314" t="s">
        <v>186</v>
      </c>
      <c r="J314" t="s">
        <v>184</v>
      </c>
      <c r="K314">
        <v>14</v>
      </c>
      <c r="L314" t="s">
        <v>182</v>
      </c>
      <c r="M314" t="s">
        <v>292</v>
      </c>
      <c r="N314" s="6">
        <v>0.6958333333333333</v>
      </c>
    </row>
    <row r="315" spans="7:14" x14ac:dyDescent="0.25">
      <c r="G315" t="str">
        <f t="shared" si="8"/>
        <v>AKKC - RKV 3</v>
      </c>
      <c r="H315">
        <v>247</v>
      </c>
      <c r="I315" t="s">
        <v>251</v>
      </c>
      <c r="J315" t="s">
        <v>276</v>
      </c>
      <c r="K315">
        <v>17</v>
      </c>
      <c r="L315" t="s">
        <v>218</v>
      </c>
      <c r="M315" t="s">
        <v>292</v>
      </c>
      <c r="N315" s="6">
        <v>0.8256944444444444</v>
      </c>
    </row>
    <row r="316" spans="7:14" x14ac:dyDescent="0.25">
      <c r="G316" t="str">
        <f t="shared" si="8"/>
        <v>RKV 4 - GEKKO 4</v>
      </c>
      <c r="H316">
        <v>248</v>
      </c>
      <c r="J316" t="s">
        <v>293</v>
      </c>
      <c r="K316">
        <v>100</v>
      </c>
      <c r="L316" t="s">
        <v>215</v>
      </c>
      <c r="M316" t="s">
        <v>292</v>
      </c>
      <c r="N316" s="6">
        <v>0.30138888888888887</v>
      </c>
    </row>
    <row r="317" spans="7:14" x14ac:dyDescent="0.25">
      <c r="G317" t="str">
        <f t="shared" si="8"/>
        <v>RKV 4 - GEKKO 4</v>
      </c>
      <c r="H317">
        <v>248</v>
      </c>
      <c r="I317" t="s">
        <v>155</v>
      </c>
      <c r="J317" t="s">
        <v>156</v>
      </c>
      <c r="K317">
        <v>11</v>
      </c>
      <c r="L317" t="s">
        <v>215</v>
      </c>
      <c r="M317" t="s">
        <v>292</v>
      </c>
      <c r="N317" s="6">
        <v>0.35000000000000003</v>
      </c>
    </row>
    <row r="318" spans="7:14" x14ac:dyDescent="0.25">
      <c r="G318" t="str">
        <f t="shared" si="8"/>
        <v>RKV 4 - GEKKO 4</v>
      </c>
      <c r="H318">
        <v>248</v>
      </c>
      <c r="I318" t="s">
        <v>36</v>
      </c>
      <c r="J318" t="s">
        <v>334</v>
      </c>
      <c r="K318">
        <v>7</v>
      </c>
      <c r="L318" t="s">
        <v>268</v>
      </c>
      <c r="M318" t="s">
        <v>292</v>
      </c>
      <c r="N318" s="6">
        <v>0.36319444444444443</v>
      </c>
    </row>
    <row r="319" spans="7:14" x14ac:dyDescent="0.25">
      <c r="G319" t="str">
        <f t="shared" si="8"/>
        <v>RKV 4 - GEKKO 4</v>
      </c>
      <c r="H319">
        <v>248</v>
      </c>
      <c r="I319" t="s">
        <v>216</v>
      </c>
      <c r="J319" t="s">
        <v>405</v>
      </c>
      <c r="K319">
        <v>3</v>
      </c>
      <c r="L319" t="s">
        <v>268</v>
      </c>
      <c r="M319" t="s">
        <v>292</v>
      </c>
      <c r="N319" s="6">
        <v>0.41319444444444442</v>
      </c>
    </row>
    <row r="320" spans="7:14" x14ac:dyDescent="0.25">
      <c r="G320" t="str">
        <f t="shared" si="8"/>
        <v>RKV 4 - GEKKO 4</v>
      </c>
      <c r="H320">
        <v>248</v>
      </c>
      <c r="I320" t="s">
        <v>155</v>
      </c>
      <c r="J320" t="s">
        <v>156</v>
      </c>
      <c r="K320">
        <v>11</v>
      </c>
      <c r="L320" t="s">
        <v>215</v>
      </c>
      <c r="M320" t="s">
        <v>292</v>
      </c>
      <c r="N320" s="6">
        <v>0.49861111111111112</v>
      </c>
    </row>
    <row r="321" spans="7:14" x14ac:dyDescent="0.25">
      <c r="G321" t="str">
        <f t="shared" si="8"/>
        <v>RKV 4 - GEKKO 4</v>
      </c>
      <c r="H321">
        <v>248</v>
      </c>
      <c r="I321" t="s">
        <v>36</v>
      </c>
      <c r="J321" t="s">
        <v>334</v>
      </c>
      <c r="K321">
        <v>7</v>
      </c>
      <c r="L321" t="s">
        <v>268</v>
      </c>
      <c r="M321" t="s">
        <v>292</v>
      </c>
      <c r="N321" s="6">
        <v>0.71597222222222223</v>
      </c>
    </row>
    <row r="322" spans="7:14" x14ac:dyDescent="0.25">
      <c r="G322" t="str">
        <f t="shared" si="8"/>
        <v>WKV 1 - GEKKO 1</v>
      </c>
      <c r="H322">
        <v>250</v>
      </c>
      <c r="I322" t="s">
        <v>81</v>
      </c>
      <c r="J322" t="s">
        <v>82</v>
      </c>
      <c r="K322">
        <v>2</v>
      </c>
      <c r="L322" t="s">
        <v>78</v>
      </c>
      <c r="M322" t="s">
        <v>294</v>
      </c>
      <c r="N322" s="6">
        <v>0.10277777777777779</v>
      </c>
    </row>
    <row r="323" spans="7:14" x14ac:dyDescent="0.25">
      <c r="G323" t="str">
        <f t="shared" si="8"/>
        <v>WKV 1 - GEKKO 1</v>
      </c>
      <c r="H323">
        <v>250</v>
      </c>
      <c r="I323" t="s">
        <v>45</v>
      </c>
      <c r="J323" t="s">
        <v>46</v>
      </c>
      <c r="K323">
        <v>1</v>
      </c>
      <c r="L323" t="s">
        <v>33</v>
      </c>
      <c r="M323" t="s">
        <v>294</v>
      </c>
      <c r="N323" s="6">
        <v>0.11944444444444445</v>
      </c>
    </row>
    <row r="324" spans="7:14" x14ac:dyDescent="0.25">
      <c r="G324" t="str">
        <f t="shared" si="8"/>
        <v>WKV 1 - GEKKO 1</v>
      </c>
      <c r="H324">
        <v>250</v>
      </c>
      <c r="I324" t="s">
        <v>81</v>
      </c>
      <c r="J324" t="s">
        <v>82</v>
      </c>
      <c r="K324">
        <v>2</v>
      </c>
      <c r="L324" t="s">
        <v>78</v>
      </c>
      <c r="M324" t="s">
        <v>292</v>
      </c>
      <c r="N324" s="6">
        <v>0.11944444444444445</v>
      </c>
    </row>
    <row r="325" spans="7:14" x14ac:dyDescent="0.25">
      <c r="G325" t="str">
        <f t="shared" ref="G325:G388" si="10">VLOOKUP(H325,$P$4:$S$502,4,FALSE)</f>
        <v>WKV 1 - GEKKO 1</v>
      </c>
      <c r="H325">
        <v>250</v>
      </c>
      <c r="J325" t="s">
        <v>293</v>
      </c>
      <c r="K325">
        <v>100</v>
      </c>
      <c r="L325" t="s">
        <v>33</v>
      </c>
      <c r="M325" t="s">
        <v>294</v>
      </c>
      <c r="N325" s="6">
        <v>0.18888888888888888</v>
      </c>
    </row>
    <row r="326" spans="7:14" x14ac:dyDescent="0.25">
      <c r="G326" t="str">
        <f t="shared" si="10"/>
        <v>WKV 1 - GEKKO 1</v>
      </c>
      <c r="H326">
        <v>250</v>
      </c>
      <c r="J326" t="s">
        <v>293</v>
      </c>
      <c r="K326">
        <v>100</v>
      </c>
      <c r="L326" t="s">
        <v>78</v>
      </c>
      <c r="M326" t="s">
        <v>294</v>
      </c>
      <c r="N326" s="6">
        <v>0.19305555555555554</v>
      </c>
    </row>
    <row r="327" spans="7:14" x14ac:dyDescent="0.25">
      <c r="G327" t="str">
        <f t="shared" si="10"/>
        <v>WKV 1 - GEKKO 1</v>
      </c>
      <c r="H327">
        <v>250</v>
      </c>
      <c r="I327" t="s">
        <v>81</v>
      </c>
      <c r="J327" t="s">
        <v>82</v>
      </c>
      <c r="K327">
        <v>2</v>
      </c>
      <c r="L327" t="s">
        <v>78</v>
      </c>
      <c r="M327" t="s">
        <v>292</v>
      </c>
      <c r="N327" s="6">
        <v>0.25555555555555559</v>
      </c>
    </row>
    <row r="328" spans="7:14" x14ac:dyDescent="0.25">
      <c r="G328" t="str">
        <f t="shared" si="10"/>
        <v>WKV 1 - GEKKO 1</v>
      </c>
      <c r="H328">
        <v>250</v>
      </c>
      <c r="I328" t="s">
        <v>81</v>
      </c>
      <c r="J328" t="s">
        <v>82</v>
      </c>
      <c r="K328">
        <v>2</v>
      </c>
      <c r="L328" t="s">
        <v>78</v>
      </c>
      <c r="M328" t="s">
        <v>292</v>
      </c>
      <c r="N328" s="6">
        <v>0.28402777777777777</v>
      </c>
    </row>
    <row r="329" spans="7:14" x14ac:dyDescent="0.25">
      <c r="G329" t="str">
        <f t="shared" si="10"/>
        <v>WKV 1 - GEKKO 1</v>
      </c>
      <c r="H329">
        <v>250</v>
      </c>
      <c r="I329" t="s">
        <v>41</v>
      </c>
      <c r="J329" t="s">
        <v>77</v>
      </c>
      <c r="K329">
        <v>1</v>
      </c>
      <c r="L329" t="s">
        <v>78</v>
      </c>
      <c r="M329" t="s">
        <v>292</v>
      </c>
      <c r="N329" s="6">
        <v>0.39444444444444443</v>
      </c>
    </row>
    <row r="330" spans="7:14" x14ac:dyDescent="0.25">
      <c r="G330" t="str">
        <f t="shared" si="10"/>
        <v>WKV 1 - GEKKO 1</v>
      </c>
      <c r="H330">
        <v>250</v>
      </c>
      <c r="I330" t="s">
        <v>81</v>
      </c>
      <c r="J330" t="s">
        <v>82</v>
      </c>
      <c r="K330">
        <v>2</v>
      </c>
      <c r="L330" t="s">
        <v>78</v>
      </c>
      <c r="M330" t="s">
        <v>292</v>
      </c>
      <c r="N330" s="6">
        <v>0.5805555555555556</v>
      </c>
    </row>
    <row r="331" spans="7:14" x14ac:dyDescent="0.25">
      <c r="G331" t="str">
        <f t="shared" si="10"/>
        <v>WKV 1 - GEKKO 1</v>
      </c>
      <c r="H331">
        <v>250</v>
      </c>
      <c r="I331" t="s">
        <v>86</v>
      </c>
      <c r="J331" t="s">
        <v>87</v>
      </c>
      <c r="K331">
        <v>7</v>
      </c>
      <c r="L331" t="s">
        <v>78</v>
      </c>
      <c r="M331" t="s">
        <v>292</v>
      </c>
      <c r="N331" s="6">
        <v>0.62222222222222223</v>
      </c>
    </row>
    <row r="332" spans="7:14" x14ac:dyDescent="0.25">
      <c r="G332" t="str">
        <f t="shared" si="10"/>
        <v>WKV 1 - GEKKO 1</v>
      </c>
      <c r="H332">
        <v>250</v>
      </c>
      <c r="I332" t="s">
        <v>45</v>
      </c>
      <c r="J332" t="s">
        <v>46</v>
      </c>
      <c r="K332">
        <v>1</v>
      </c>
      <c r="L332" t="s">
        <v>33</v>
      </c>
      <c r="M332" t="s">
        <v>292</v>
      </c>
      <c r="N332" s="6">
        <v>0.70624999999999993</v>
      </c>
    </row>
    <row r="333" spans="7:14" x14ac:dyDescent="0.25">
      <c r="G333" t="str">
        <f t="shared" si="10"/>
        <v>WKV 1 - GEKKO 1</v>
      </c>
      <c r="H333">
        <v>250</v>
      </c>
      <c r="I333" t="s">
        <v>86</v>
      </c>
      <c r="J333" t="s">
        <v>87</v>
      </c>
      <c r="K333">
        <v>7</v>
      </c>
      <c r="L333" t="s">
        <v>78</v>
      </c>
      <c r="M333" t="s">
        <v>292</v>
      </c>
      <c r="N333" s="6">
        <v>0.71666666666666667</v>
      </c>
    </row>
    <row r="334" spans="7:14" x14ac:dyDescent="0.25">
      <c r="G334" t="str">
        <f t="shared" si="10"/>
        <v>WKV 1 - GEKKO 1</v>
      </c>
      <c r="H334">
        <v>250</v>
      </c>
      <c r="I334" t="s">
        <v>81</v>
      </c>
      <c r="J334" t="s">
        <v>82</v>
      </c>
      <c r="K334">
        <v>2</v>
      </c>
      <c r="L334" t="s">
        <v>78</v>
      </c>
      <c r="M334" t="s">
        <v>292</v>
      </c>
      <c r="N334" s="6">
        <v>0.7368055555555556</v>
      </c>
    </row>
    <row r="335" spans="7:14" x14ac:dyDescent="0.25">
      <c r="G335" t="str">
        <f t="shared" si="10"/>
        <v>WKV 1 - GEKKO 1</v>
      </c>
      <c r="H335">
        <v>250</v>
      </c>
      <c r="I335" t="s">
        <v>45</v>
      </c>
      <c r="J335" t="s">
        <v>46</v>
      </c>
      <c r="K335">
        <v>1</v>
      </c>
      <c r="L335" t="s">
        <v>33</v>
      </c>
      <c r="M335" t="s">
        <v>292</v>
      </c>
      <c r="N335" s="6">
        <v>0.78402777777777777</v>
      </c>
    </row>
    <row r="336" spans="7:14" x14ac:dyDescent="0.25">
      <c r="G336" t="str">
        <f t="shared" si="10"/>
        <v>GEKKO 2 - RKV 2</v>
      </c>
      <c r="H336">
        <v>251</v>
      </c>
      <c r="I336" t="s">
        <v>157</v>
      </c>
      <c r="J336" t="s">
        <v>158</v>
      </c>
      <c r="K336">
        <v>6</v>
      </c>
      <c r="L336" t="s">
        <v>149</v>
      </c>
      <c r="M336" t="s">
        <v>292</v>
      </c>
      <c r="N336" s="6">
        <v>0.12708333333333333</v>
      </c>
    </row>
    <row r="337" spans="7:14" x14ac:dyDescent="0.25">
      <c r="G337" t="str">
        <f t="shared" si="10"/>
        <v>GEKKO 2 - RKV 2</v>
      </c>
      <c r="H337">
        <v>251</v>
      </c>
      <c r="I337" t="s">
        <v>67</v>
      </c>
      <c r="J337" t="s">
        <v>134</v>
      </c>
      <c r="K337">
        <v>4</v>
      </c>
      <c r="L337" t="s">
        <v>135</v>
      </c>
      <c r="M337" t="s">
        <v>292</v>
      </c>
      <c r="N337" s="6">
        <v>0.12847222222222224</v>
      </c>
    </row>
    <row r="338" spans="7:14" x14ac:dyDescent="0.25">
      <c r="G338" t="str">
        <f t="shared" si="10"/>
        <v>GEKKO 2 - RKV 2</v>
      </c>
      <c r="H338">
        <v>251</v>
      </c>
      <c r="I338" t="s">
        <v>157</v>
      </c>
      <c r="J338" t="s">
        <v>158</v>
      </c>
      <c r="K338">
        <v>6</v>
      </c>
      <c r="L338" t="s">
        <v>149</v>
      </c>
      <c r="M338" t="s">
        <v>292</v>
      </c>
      <c r="N338" s="6">
        <v>0.18958333333333333</v>
      </c>
    </row>
    <row r="339" spans="7:14" x14ac:dyDescent="0.25">
      <c r="G339" t="str">
        <f t="shared" si="10"/>
        <v>GEKKO 2 - RKV 2</v>
      </c>
      <c r="H339">
        <v>251</v>
      </c>
      <c r="I339" t="s">
        <v>137</v>
      </c>
      <c r="J339" t="s">
        <v>138</v>
      </c>
      <c r="K339">
        <v>8</v>
      </c>
      <c r="L339" t="s">
        <v>135</v>
      </c>
      <c r="M339" t="s">
        <v>292</v>
      </c>
      <c r="N339" s="6">
        <v>0.20138888888888887</v>
      </c>
    </row>
    <row r="340" spans="7:14" x14ac:dyDescent="0.25">
      <c r="G340" t="str">
        <f t="shared" si="10"/>
        <v>GEKKO 2 - RKV 2</v>
      </c>
      <c r="H340">
        <v>251</v>
      </c>
      <c r="I340" t="s">
        <v>159</v>
      </c>
      <c r="J340" t="s">
        <v>160</v>
      </c>
      <c r="K340">
        <v>18</v>
      </c>
      <c r="L340" t="s">
        <v>149</v>
      </c>
      <c r="M340" t="s">
        <v>292</v>
      </c>
      <c r="N340" s="6">
        <v>0.40763888888888888</v>
      </c>
    </row>
    <row r="341" spans="7:14" x14ac:dyDescent="0.25">
      <c r="G341" t="str">
        <f t="shared" si="10"/>
        <v>GEKKO 2 - RKV 2</v>
      </c>
      <c r="H341">
        <v>251</v>
      </c>
      <c r="I341" t="s">
        <v>67</v>
      </c>
      <c r="J341" t="s">
        <v>134</v>
      </c>
      <c r="K341">
        <v>4</v>
      </c>
      <c r="L341" t="s">
        <v>135</v>
      </c>
      <c r="M341" t="s">
        <v>292</v>
      </c>
      <c r="N341" s="6">
        <v>0.40972222222222227</v>
      </c>
    </row>
    <row r="342" spans="7:14" x14ac:dyDescent="0.25">
      <c r="G342" t="str">
        <f t="shared" si="10"/>
        <v>GEKKO 2 - RKV 2</v>
      </c>
      <c r="H342">
        <v>251</v>
      </c>
      <c r="I342" t="s">
        <v>140</v>
      </c>
      <c r="J342" t="s">
        <v>406</v>
      </c>
      <c r="K342">
        <v>6</v>
      </c>
      <c r="L342" t="s">
        <v>135</v>
      </c>
      <c r="M342" t="s">
        <v>292</v>
      </c>
      <c r="N342" s="6">
        <v>0.45833333333333331</v>
      </c>
    </row>
    <row r="343" spans="7:14" x14ac:dyDescent="0.25">
      <c r="G343" t="str">
        <f t="shared" si="10"/>
        <v>GEKKO 2 - RKV 2</v>
      </c>
      <c r="H343">
        <v>251</v>
      </c>
      <c r="I343" t="s">
        <v>67</v>
      </c>
      <c r="J343" t="s">
        <v>134</v>
      </c>
      <c r="K343">
        <v>4</v>
      </c>
      <c r="L343" t="s">
        <v>135</v>
      </c>
      <c r="M343" t="s">
        <v>292</v>
      </c>
      <c r="N343" s="6">
        <v>0.6430555555555556</v>
      </c>
    </row>
    <row r="344" spans="7:14" x14ac:dyDescent="0.25">
      <c r="G344" t="str">
        <f t="shared" si="10"/>
        <v>GEKKO 2 - RKV 2</v>
      </c>
      <c r="H344">
        <v>251</v>
      </c>
      <c r="I344" t="s">
        <v>67</v>
      </c>
      <c r="J344" t="s">
        <v>134</v>
      </c>
      <c r="K344">
        <v>4</v>
      </c>
      <c r="L344" t="s">
        <v>135</v>
      </c>
      <c r="M344" t="s">
        <v>292</v>
      </c>
      <c r="N344" s="6">
        <v>0.69652777777777775</v>
      </c>
    </row>
    <row r="345" spans="7:14" x14ac:dyDescent="0.25">
      <c r="G345" t="str">
        <f t="shared" si="10"/>
        <v>GEKKO 2 - RKV 2</v>
      </c>
      <c r="H345">
        <v>251</v>
      </c>
      <c r="I345" t="s">
        <v>67</v>
      </c>
      <c r="J345" t="s">
        <v>134</v>
      </c>
      <c r="K345">
        <v>4</v>
      </c>
      <c r="L345" t="s">
        <v>135</v>
      </c>
      <c r="M345" t="s">
        <v>292</v>
      </c>
      <c r="N345" s="6">
        <v>0.71388888888888891</v>
      </c>
    </row>
    <row r="346" spans="7:14" x14ac:dyDescent="0.25">
      <c r="G346" t="str">
        <f t="shared" si="10"/>
        <v>GEKKO 2 - RKV 2</v>
      </c>
      <c r="H346">
        <v>251</v>
      </c>
      <c r="I346" t="s">
        <v>139</v>
      </c>
      <c r="J346" t="s">
        <v>136</v>
      </c>
      <c r="K346">
        <v>5</v>
      </c>
      <c r="L346" t="s">
        <v>135</v>
      </c>
      <c r="M346" t="s">
        <v>292</v>
      </c>
      <c r="N346" s="6">
        <v>0.78611111111111109</v>
      </c>
    </row>
    <row r="347" spans="7:14" x14ac:dyDescent="0.25">
      <c r="G347" t="str">
        <f t="shared" si="10"/>
        <v>GEKKO 2 - RKV 2</v>
      </c>
      <c r="H347">
        <v>251</v>
      </c>
      <c r="I347" t="s">
        <v>140</v>
      </c>
      <c r="J347" t="s">
        <v>406</v>
      </c>
      <c r="K347">
        <v>6</v>
      </c>
      <c r="L347" t="s">
        <v>135</v>
      </c>
      <c r="M347" t="s">
        <v>292</v>
      </c>
      <c r="N347" s="6">
        <v>0.8305555555555556</v>
      </c>
    </row>
    <row r="348" spans="7:14" x14ac:dyDescent="0.25">
      <c r="G348" t="str">
        <f t="shared" si="10"/>
        <v>HKV - GEKKO 3</v>
      </c>
      <c r="H348">
        <v>252</v>
      </c>
      <c r="I348" t="s">
        <v>344</v>
      </c>
      <c r="J348" t="s">
        <v>295</v>
      </c>
      <c r="K348">
        <v>5</v>
      </c>
      <c r="L348" t="s">
        <v>310</v>
      </c>
      <c r="M348" t="s">
        <v>292</v>
      </c>
      <c r="N348" s="6">
        <v>3.2638888888888891E-2</v>
      </c>
    </row>
    <row r="349" spans="7:14" x14ac:dyDescent="0.25">
      <c r="G349" t="str">
        <f t="shared" si="10"/>
        <v>HKV - GEKKO 3</v>
      </c>
      <c r="H349">
        <v>252</v>
      </c>
      <c r="I349" t="s">
        <v>47</v>
      </c>
      <c r="J349" t="s">
        <v>343</v>
      </c>
      <c r="K349">
        <v>1</v>
      </c>
      <c r="L349" t="s">
        <v>310</v>
      </c>
      <c r="M349" t="s">
        <v>292</v>
      </c>
      <c r="N349" s="6">
        <v>0.11875000000000001</v>
      </c>
    </row>
    <row r="350" spans="7:14" x14ac:dyDescent="0.25">
      <c r="G350" t="str">
        <f t="shared" si="10"/>
        <v>HKV - GEKKO 3</v>
      </c>
      <c r="H350">
        <v>252</v>
      </c>
      <c r="I350" t="s">
        <v>344</v>
      </c>
      <c r="J350" t="s">
        <v>295</v>
      </c>
      <c r="K350">
        <v>5</v>
      </c>
      <c r="L350" t="s">
        <v>310</v>
      </c>
      <c r="M350" t="s">
        <v>292</v>
      </c>
      <c r="N350" s="6">
        <v>0.22847222222222222</v>
      </c>
    </row>
    <row r="351" spans="7:14" x14ac:dyDescent="0.25">
      <c r="G351" t="str">
        <f t="shared" si="10"/>
        <v>HKV - GEKKO 3</v>
      </c>
      <c r="H351">
        <v>252</v>
      </c>
      <c r="I351" t="s">
        <v>266</v>
      </c>
      <c r="J351" t="s">
        <v>267</v>
      </c>
      <c r="K351">
        <v>3</v>
      </c>
      <c r="L351" t="s">
        <v>206</v>
      </c>
      <c r="M351" t="s">
        <v>292</v>
      </c>
      <c r="N351" s="6">
        <v>0.24583333333333335</v>
      </c>
    </row>
    <row r="352" spans="7:14" x14ac:dyDescent="0.25">
      <c r="G352" t="str">
        <f t="shared" si="10"/>
        <v>HKV - GEKKO 3</v>
      </c>
      <c r="H352">
        <v>252</v>
      </c>
      <c r="I352" t="s">
        <v>83</v>
      </c>
      <c r="J352" t="s">
        <v>269</v>
      </c>
      <c r="K352">
        <v>2</v>
      </c>
      <c r="L352" t="s">
        <v>206</v>
      </c>
      <c r="M352" t="s">
        <v>292</v>
      </c>
      <c r="N352" s="6">
        <v>0.31944444444444448</v>
      </c>
    </row>
    <row r="353" spans="7:14" x14ac:dyDescent="0.25">
      <c r="G353" t="str">
        <f t="shared" si="10"/>
        <v>HKV - GEKKO 3</v>
      </c>
      <c r="H353">
        <v>252</v>
      </c>
      <c r="I353" t="s">
        <v>86</v>
      </c>
      <c r="J353" t="s">
        <v>145</v>
      </c>
      <c r="K353">
        <v>4</v>
      </c>
      <c r="L353" t="s">
        <v>310</v>
      </c>
      <c r="M353" t="s">
        <v>292</v>
      </c>
      <c r="N353" s="6">
        <v>0.59861111111111109</v>
      </c>
    </row>
    <row r="354" spans="7:14" x14ac:dyDescent="0.25">
      <c r="G354" t="str">
        <f t="shared" si="10"/>
        <v>HKV - GEKKO 3</v>
      </c>
      <c r="H354">
        <v>252</v>
      </c>
      <c r="I354" t="s">
        <v>86</v>
      </c>
      <c r="J354" t="s">
        <v>145</v>
      </c>
      <c r="K354">
        <v>4</v>
      </c>
      <c r="L354" t="s">
        <v>310</v>
      </c>
      <c r="M354" t="s">
        <v>292</v>
      </c>
      <c r="N354" s="6">
        <v>0.66736111111111107</v>
      </c>
    </row>
    <row r="355" spans="7:14" x14ac:dyDescent="0.25">
      <c r="G355" t="str">
        <f t="shared" si="10"/>
        <v>HKV - GEKKO 3</v>
      </c>
      <c r="H355">
        <v>252</v>
      </c>
      <c r="I355" t="s">
        <v>86</v>
      </c>
      <c r="J355" t="s">
        <v>145</v>
      </c>
      <c r="K355">
        <v>4</v>
      </c>
      <c r="L355" t="s">
        <v>310</v>
      </c>
      <c r="M355" t="s">
        <v>292</v>
      </c>
      <c r="N355" s="6">
        <v>0.79861111111111116</v>
      </c>
    </row>
    <row r="356" spans="7:14" x14ac:dyDescent="0.25">
      <c r="G356" t="str">
        <f t="shared" si="10"/>
        <v>MOKKA 3 - RKV 5</v>
      </c>
      <c r="H356">
        <v>253</v>
      </c>
      <c r="I356" t="s">
        <v>383</v>
      </c>
      <c r="J356" t="s">
        <v>384</v>
      </c>
      <c r="K356">
        <v>13</v>
      </c>
      <c r="L356" t="s">
        <v>257</v>
      </c>
      <c r="M356" t="s">
        <v>292</v>
      </c>
      <c r="N356" s="6">
        <v>6.9444444444444447E-4</v>
      </c>
    </row>
    <row r="357" spans="7:14" x14ac:dyDescent="0.25">
      <c r="G357" t="str">
        <f t="shared" si="10"/>
        <v>MOKKA 3 - RKV 5</v>
      </c>
      <c r="H357">
        <v>253</v>
      </c>
      <c r="I357" t="s">
        <v>251</v>
      </c>
      <c r="J357" t="s">
        <v>273</v>
      </c>
      <c r="K357">
        <v>13</v>
      </c>
      <c r="L357" t="s">
        <v>274</v>
      </c>
      <c r="M357" t="s">
        <v>292</v>
      </c>
      <c r="N357" s="6">
        <v>0.41666666666666669</v>
      </c>
    </row>
    <row r="358" spans="7:14" x14ac:dyDescent="0.25">
      <c r="G358" t="str">
        <f t="shared" si="10"/>
        <v>MOKKA 3 - RKV 5</v>
      </c>
      <c r="H358">
        <v>253</v>
      </c>
      <c r="I358" t="s">
        <v>383</v>
      </c>
      <c r="J358" t="s">
        <v>384</v>
      </c>
      <c r="K358">
        <v>13</v>
      </c>
      <c r="L358" t="s">
        <v>257</v>
      </c>
      <c r="M358" t="s">
        <v>292</v>
      </c>
      <c r="N358" s="6">
        <v>0.41736111111111113</v>
      </c>
    </row>
    <row r="359" spans="7:14" x14ac:dyDescent="0.25">
      <c r="G359" t="str">
        <f t="shared" si="10"/>
        <v>MOKKA 3 - RKV 5</v>
      </c>
      <c r="H359">
        <v>253</v>
      </c>
      <c r="I359" t="s">
        <v>251</v>
      </c>
      <c r="J359" t="s">
        <v>273</v>
      </c>
      <c r="K359">
        <v>13</v>
      </c>
      <c r="L359" t="s">
        <v>274</v>
      </c>
      <c r="M359" t="s">
        <v>292</v>
      </c>
      <c r="N359" s="6">
        <v>0.41805555555555557</v>
      </c>
    </row>
    <row r="360" spans="7:14" x14ac:dyDescent="0.25">
      <c r="G360" t="str">
        <f t="shared" si="10"/>
        <v>MOKKA 3 - RKV 5</v>
      </c>
      <c r="H360">
        <v>253</v>
      </c>
      <c r="I360" t="s">
        <v>251</v>
      </c>
      <c r="J360" t="s">
        <v>273</v>
      </c>
      <c r="K360">
        <v>13</v>
      </c>
      <c r="L360" t="s">
        <v>274</v>
      </c>
      <c r="M360" t="s">
        <v>292</v>
      </c>
      <c r="N360" s="6">
        <v>0.41875000000000001</v>
      </c>
    </row>
    <row r="361" spans="7:14" x14ac:dyDescent="0.25">
      <c r="G361" t="str">
        <f t="shared" si="10"/>
        <v>MOKKA 3 - RKV 5</v>
      </c>
      <c r="H361">
        <v>253</v>
      </c>
      <c r="I361" t="s">
        <v>251</v>
      </c>
      <c r="J361" t="s">
        <v>273</v>
      </c>
      <c r="K361">
        <v>13</v>
      </c>
      <c r="L361" t="s">
        <v>274</v>
      </c>
      <c r="M361" t="s">
        <v>292</v>
      </c>
      <c r="N361" s="6">
        <v>0.41875000000000001</v>
      </c>
    </row>
    <row r="362" spans="7:14" x14ac:dyDescent="0.25">
      <c r="G362" t="str">
        <f t="shared" si="10"/>
        <v>MOKKA 3 - RKV 5</v>
      </c>
      <c r="H362">
        <v>253</v>
      </c>
      <c r="J362" t="s">
        <v>293</v>
      </c>
      <c r="K362">
        <v>100</v>
      </c>
      <c r="L362" t="s">
        <v>274</v>
      </c>
      <c r="M362" t="s">
        <v>292</v>
      </c>
      <c r="N362" s="6">
        <v>0.42083333333333334</v>
      </c>
    </row>
    <row r="363" spans="7:14" x14ac:dyDescent="0.25">
      <c r="G363" t="str">
        <f t="shared" si="10"/>
        <v>MOKKA 1 - TNT 1</v>
      </c>
      <c r="H363">
        <v>255</v>
      </c>
      <c r="I363" t="s">
        <v>24</v>
      </c>
      <c r="J363" t="s">
        <v>25</v>
      </c>
      <c r="K363">
        <v>4</v>
      </c>
      <c r="L363" t="s">
        <v>19</v>
      </c>
      <c r="M363" t="s">
        <v>292</v>
      </c>
      <c r="N363" s="6">
        <v>6.9444444444444441E-3</v>
      </c>
    </row>
    <row r="364" spans="7:14" x14ac:dyDescent="0.25">
      <c r="G364" t="str">
        <f t="shared" si="10"/>
        <v>MOKKA 1 - TNT 1</v>
      </c>
      <c r="H364">
        <v>255</v>
      </c>
      <c r="I364" t="s">
        <v>129</v>
      </c>
      <c r="J364" t="s">
        <v>130</v>
      </c>
      <c r="K364">
        <v>1</v>
      </c>
      <c r="L364" t="s">
        <v>19</v>
      </c>
      <c r="M364" t="s">
        <v>292</v>
      </c>
      <c r="N364" s="6">
        <v>0.12361111111111112</v>
      </c>
    </row>
    <row r="365" spans="7:14" x14ac:dyDescent="0.25">
      <c r="G365" t="str">
        <f t="shared" si="10"/>
        <v>MOKKA 1 - TNT 1</v>
      </c>
      <c r="H365">
        <v>255</v>
      </c>
      <c r="I365" t="s">
        <v>117</v>
      </c>
      <c r="J365" t="s">
        <v>118</v>
      </c>
      <c r="K365">
        <v>6</v>
      </c>
      <c r="L365" t="s">
        <v>110</v>
      </c>
      <c r="M365" t="s">
        <v>292</v>
      </c>
      <c r="N365" s="6">
        <v>0.26041666666666669</v>
      </c>
    </row>
    <row r="366" spans="7:14" x14ac:dyDescent="0.25">
      <c r="G366" t="str">
        <f t="shared" si="10"/>
        <v>MOKKA 1 - TNT 1</v>
      </c>
      <c r="H366">
        <v>255</v>
      </c>
      <c r="I366" t="s">
        <v>22</v>
      </c>
      <c r="J366" t="s">
        <v>23</v>
      </c>
      <c r="K366">
        <v>8</v>
      </c>
      <c r="L366" t="s">
        <v>19</v>
      </c>
      <c r="M366" t="s">
        <v>292</v>
      </c>
      <c r="N366" s="6">
        <v>0.27569444444444446</v>
      </c>
    </row>
    <row r="367" spans="7:14" x14ac:dyDescent="0.25">
      <c r="G367" t="str">
        <f t="shared" si="10"/>
        <v>MOKKA 1 - TNT 1</v>
      </c>
      <c r="H367">
        <v>255</v>
      </c>
      <c r="I367" t="s">
        <v>113</v>
      </c>
      <c r="J367" t="s">
        <v>114</v>
      </c>
      <c r="K367">
        <v>1</v>
      </c>
      <c r="L367" t="s">
        <v>110</v>
      </c>
      <c r="M367" t="s">
        <v>292</v>
      </c>
      <c r="N367" s="6">
        <v>0.7715277777777777</v>
      </c>
    </row>
    <row r="368" spans="7:14" x14ac:dyDescent="0.25">
      <c r="G368" t="str">
        <f t="shared" si="10"/>
        <v>KCCN - KNRS 2</v>
      </c>
      <c r="H368">
        <v>256</v>
      </c>
      <c r="I368" t="s">
        <v>95</v>
      </c>
      <c r="J368" t="s">
        <v>94</v>
      </c>
      <c r="K368">
        <v>8</v>
      </c>
      <c r="L368" t="s">
        <v>312</v>
      </c>
      <c r="M368" t="s">
        <v>292</v>
      </c>
      <c r="N368" s="6">
        <v>7.0833333333333331E-2</v>
      </c>
    </row>
    <row r="369" spans="7:14" x14ac:dyDescent="0.25">
      <c r="G369" t="str">
        <f t="shared" si="10"/>
        <v>KCCN - KNRS 2</v>
      </c>
      <c r="H369">
        <v>256</v>
      </c>
      <c r="I369" t="s">
        <v>377</v>
      </c>
      <c r="J369" t="s">
        <v>378</v>
      </c>
      <c r="K369">
        <v>4</v>
      </c>
      <c r="L369" t="s">
        <v>312</v>
      </c>
      <c r="M369" t="s">
        <v>292</v>
      </c>
      <c r="N369" s="6">
        <v>0.28333333333333333</v>
      </c>
    </row>
    <row r="370" spans="7:14" x14ac:dyDescent="0.25">
      <c r="G370" t="str">
        <f t="shared" si="10"/>
        <v>KCCN - KNRS 2</v>
      </c>
      <c r="H370">
        <v>256</v>
      </c>
      <c r="I370" t="s">
        <v>377</v>
      </c>
      <c r="J370" t="s">
        <v>378</v>
      </c>
      <c r="K370">
        <v>4</v>
      </c>
      <c r="L370" t="s">
        <v>312</v>
      </c>
      <c r="M370" t="s">
        <v>292</v>
      </c>
      <c r="N370" s="6">
        <v>0.32222222222222224</v>
      </c>
    </row>
    <row r="371" spans="7:14" x14ac:dyDescent="0.25">
      <c r="G371" t="str">
        <f t="shared" si="10"/>
        <v>KCCN - KNRS 2</v>
      </c>
      <c r="H371">
        <v>256</v>
      </c>
      <c r="I371" t="s">
        <v>377</v>
      </c>
      <c r="J371" t="s">
        <v>378</v>
      </c>
      <c r="K371">
        <v>4</v>
      </c>
      <c r="L371" t="s">
        <v>312</v>
      </c>
      <c r="M371" t="s">
        <v>292</v>
      </c>
      <c r="N371" s="6">
        <v>0.34791666666666665</v>
      </c>
    </row>
    <row r="372" spans="7:14" x14ac:dyDescent="0.25">
      <c r="G372" t="str">
        <f t="shared" si="10"/>
        <v>KCCN - KNRS 2</v>
      </c>
      <c r="H372">
        <v>256</v>
      </c>
      <c r="I372" t="s">
        <v>200</v>
      </c>
      <c r="J372" t="s">
        <v>191</v>
      </c>
      <c r="K372">
        <v>3</v>
      </c>
      <c r="L372" t="s">
        <v>189</v>
      </c>
      <c r="M372" t="s">
        <v>292</v>
      </c>
      <c r="N372" s="6">
        <v>0.36805555555555558</v>
      </c>
    </row>
    <row r="373" spans="7:14" x14ac:dyDescent="0.25">
      <c r="G373" t="str">
        <f t="shared" si="10"/>
        <v>KCCN - KNRS 2</v>
      </c>
      <c r="H373">
        <v>256</v>
      </c>
      <c r="I373" t="s">
        <v>92</v>
      </c>
      <c r="J373" t="s">
        <v>90</v>
      </c>
      <c r="K373">
        <v>2</v>
      </c>
      <c r="L373" t="s">
        <v>312</v>
      </c>
      <c r="M373" t="s">
        <v>292</v>
      </c>
      <c r="N373" s="6">
        <v>0.37361111111111112</v>
      </c>
    </row>
    <row r="374" spans="7:14" x14ac:dyDescent="0.25">
      <c r="G374" t="str">
        <f t="shared" si="10"/>
        <v>KCCN - KNRS 2</v>
      </c>
      <c r="H374">
        <v>256</v>
      </c>
      <c r="I374" t="s">
        <v>92</v>
      </c>
      <c r="J374" t="s">
        <v>90</v>
      </c>
      <c r="K374">
        <v>2</v>
      </c>
      <c r="L374" t="s">
        <v>312</v>
      </c>
      <c r="M374" t="s">
        <v>294</v>
      </c>
      <c r="N374" s="6">
        <v>0.41666666666666669</v>
      </c>
    </row>
    <row r="375" spans="7:14" x14ac:dyDescent="0.25">
      <c r="G375" t="str">
        <f t="shared" si="10"/>
        <v>KCCN - KNRS 2</v>
      </c>
      <c r="H375">
        <v>256</v>
      </c>
      <c r="I375" t="s">
        <v>51</v>
      </c>
      <c r="J375" t="s">
        <v>246</v>
      </c>
      <c r="K375">
        <v>7</v>
      </c>
      <c r="L375" t="s">
        <v>189</v>
      </c>
      <c r="M375" t="s">
        <v>294</v>
      </c>
      <c r="N375" s="6">
        <v>0.41736111111111113</v>
      </c>
    </row>
    <row r="376" spans="7:14" x14ac:dyDescent="0.25">
      <c r="G376" t="str">
        <f t="shared" si="10"/>
        <v>KCCN - KNRS 2</v>
      </c>
      <c r="H376">
        <v>256</v>
      </c>
      <c r="I376" t="s">
        <v>88</v>
      </c>
      <c r="J376" t="s">
        <v>93</v>
      </c>
      <c r="K376">
        <v>6</v>
      </c>
      <c r="L376" t="s">
        <v>312</v>
      </c>
      <c r="M376" t="s">
        <v>292</v>
      </c>
      <c r="N376" s="6">
        <v>0.46111111111111108</v>
      </c>
    </row>
    <row r="377" spans="7:14" x14ac:dyDescent="0.25">
      <c r="G377" t="str">
        <f t="shared" si="10"/>
        <v>KCCN - KNRS 2</v>
      </c>
      <c r="H377">
        <v>256</v>
      </c>
      <c r="I377" t="s">
        <v>89</v>
      </c>
      <c r="J377" t="s">
        <v>96</v>
      </c>
      <c r="K377">
        <v>3</v>
      </c>
      <c r="L377" t="s">
        <v>312</v>
      </c>
      <c r="M377" t="s">
        <v>292</v>
      </c>
      <c r="N377" s="6">
        <v>0.49027777777777781</v>
      </c>
    </row>
    <row r="378" spans="7:14" x14ac:dyDescent="0.25">
      <c r="G378" t="str">
        <f t="shared" si="10"/>
        <v>KCCN - KNRS 2</v>
      </c>
      <c r="H378">
        <v>256</v>
      </c>
      <c r="I378" t="s">
        <v>377</v>
      </c>
      <c r="J378" t="s">
        <v>378</v>
      </c>
      <c r="K378">
        <v>4</v>
      </c>
      <c r="L378" t="s">
        <v>312</v>
      </c>
      <c r="M378" t="s">
        <v>292</v>
      </c>
      <c r="N378" s="6">
        <v>0.59027777777777779</v>
      </c>
    </row>
    <row r="379" spans="7:14" x14ac:dyDescent="0.25">
      <c r="G379" t="str">
        <f t="shared" si="10"/>
        <v>KCCN - KNRS 2</v>
      </c>
      <c r="H379">
        <v>256</v>
      </c>
      <c r="I379" t="s">
        <v>91</v>
      </c>
      <c r="J379" t="s">
        <v>90</v>
      </c>
      <c r="K379">
        <v>10</v>
      </c>
      <c r="L379" t="s">
        <v>312</v>
      </c>
      <c r="M379" t="s">
        <v>292</v>
      </c>
      <c r="N379" s="6">
        <v>0.65694444444444444</v>
      </c>
    </row>
    <row r="380" spans="7:14" x14ac:dyDescent="0.25">
      <c r="G380" t="str">
        <f t="shared" si="10"/>
        <v>KCCN - KNRS 2</v>
      </c>
      <c r="H380">
        <v>256</v>
      </c>
      <c r="I380" t="s">
        <v>95</v>
      </c>
      <c r="J380" t="s">
        <v>94</v>
      </c>
      <c r="K380">
        <v>8</v>
      </c>
      <c r="L380" t="s">
        <v>312</v>
      </c>
      <c r="M380" t="s">
        <v>292</v>
      </c>
      <c r="N380" s="6">
        <v>0.69027777777777777</v>
      </c>
    </row>
    <row r="381" spans="7:14" x14ac:dyDescent="0.25">
      <c r="G381" t="str">
        <f t="shared" si="10"/>
        <v>KCCN - KNRS 2</v>
      </c>
      <c r="H381">
        <v>256</v>
      </c>
      <c r="I381" t="s">
        <v>89</v>
      </c>
      <c r="J381" t="s">
        <v>407</v>
      </c>
      <c r="K381">
        <v>13</v>
      </c>
      <c r="L381" t="s">
        <v>312</v>
      </c>
      <c r="M381" t="s">
        <v>292</v>
      </c>
      <c r="N381" s="6">
        <v>0.7319444444444444</v>
      </c>
    </row>
    <row r="382" spans="7:14" x14ac:dyDescent="0.25">
      <c r="G382" t="str">
        <f t="shared" si="10"/>
        <v>BKK - KNRS 4</v>
      </c>
      <c r="H382">
        <v>258</v>
      </c>
      <c r="I382" t="s">
        <v>188</v>
      </c>
      <c r="J382" t="s">
        <v>99</v>
      </c>
      <c r="K382">
        <v>5</v>
      </c>
      <c r="L382" t="s">
        <v>245</v>
      </c>
      <c r="M382" t="s">
        <v>292</v>
      </c>
      <c r="N382" s="6">
        <v>0</v>
      </c>
    </row>
    <row r="383" spans="7:14" x14ac:dyDescent="0.25">
      <c r="G383" t="str">
        <f t="shared" si="10"/>
        <v>BKK - KNRS 4</v>
      </c>
      <c r="H383">
        <v>258</v>
      </c>
      <c r="I383" t="s">
        <v>359</v>
      </c>
      <c r="J383" t="s">
        <v>360</v>
      </c>
      <c r="K383">
        <v>1</v>
      </c>
      <c r="L383" t="s">
        <v>280</v>
      </c>
      <c r="M383" t="s">
        <v>292</v>
      </c>
      <c r="N383" s="6">
        <v>6.9444444444444441E-3</v>
      </c>
    </row>
    <row r="384" spans="7:14" x14ac:dyDescent="0.25">
      <c r="G384" t="str">
        <f t="shared" si="10"/>
        <v>BKK - KNRS 4</v>
      </c>
      <c r="H384">
        <v>258</v>
      </c>
      <c r="I384" t="s">
        <v>308</v>
      </c>
      <c r="J384" t="s">
        <v>339</v>
      </c>
      <c r="K384">
        <v>3</v>
      </c>
      <c r="L384" t="s">
        <v>280</v>
      </c>
      <c r="M384" t="s">
        <v>292</v>
      </c>
      <c r="N384" s="6">
        <v>8.3333333333333332E-3</v>
      </c>
    </row>
    <row r="385" spans="7:14" x14ac:dyDescent="0.25">
      <c r="G385" t="str">
        <f t="shared" si="10"/>
        <v>BKK - KNRS 4</v>
      </c>
      <c r="H385">
        <v>258</v>
      </c>
      <c r="I385" t="s">
        <v>308</v>
      </c>
      <c r="J385" t="s">
        <v>339</v>
      </c>
      <c r="K385">
        <v>3</v>
      </c>
      <c r="L385" t="s">
        <v>280</v>
      </c>
      <c r="M385" t="s">
        <v>292</v>
      </c>
      <c r="N385" s="6">
        <v>9.7222222222222224E-3</v>
      </c>
    </row>
    <row r="386" spans="7:14" x14ac:dyDescent="0.25">
      <c r="G386" t="str">
        <f t="shared" si="10"/>
        <v>BKK - KNRS 4</v>
      </c>
      <c r="H386">
        <v>258</v>
      </c>
      <c r="I386" t="s">
        <v>359</v>
      </c>
      <c r="J386" t="s">
        <v>360</v>
      </c>
      <c r="K386">
        <v>1</v>
      </c>
      <c r="L386" t="s">
        <v>280</v>
      </c>
      <c r="M386" t="s">
        <v>292</v>
      </c>
      <c r="N386" s="6">
        <v>0.55069444444444449</v>
      </c>
    </row>
    <row r="387" spans="7:14" x14ac:dyDescent="0.25">
      <c r="G387" t="str">
        <f t="shared" si="10"/>
        <v>BKK - KNRS 4</v>
      </c>
      <c r="H387">
        <v>258</v>
      </c>
      <c r="I387" t="s">
        <v>188</v>
      </c>
      <c r="J387" t="s">
        <v>99</v>
      </c>
      <c r="K387">
        <v>5</v>
      </c>
      <c r="L387" t="s">
        <v>245</v>
      </c>
      <c r="M387" t="s">
        <v>292</v>
      </c>
      <c r="N387" s="6">
        <v>0.56111111111111112</v>
      </c>
    </row>
    <row r="388" spans="7:14" x14ac:dyDescent="0.25">
      <c r="G388" t="str">
        <f t="shared" si="10"/>
        <v>BKK - KNRS 4</v>
      </c>
      <c r="H388">
        <v>258</v>
      </c>
      <c r="I388" t="s">
        <v>259</v>
      </c>
      <c r="J388" t="s">
        <v>260</v>
      </c>
      <c r="K388">
        <v>8</v>
      </c>
      <c r="L388" t="s">
        <v>245</v>
      </c>
      <c r="M388" t="s">
        <v>292</v>
      </c>
      <c r="N388" s="6">
        <v>0.5625</v>
      </c>
    </row>
    <row r="389" spans="7:14" x14ac:dyDescent="0.25">
      <c r="G389" t="str">
        <f t="shared" ref="G389:G452" si="11">VLOOKUP(H389,$P$4:$S$502,4,FALSE)</f>
        <v>BKK - KNRS 4</v>
      </c>
      <c r="H389">
        <v>258</v>
      </c>
      <c r="I389" t="s">
        <v>341</v>
      </c>
      <c r="J389" t="s">
        <v>342</v>
      </c>
      <c r="K389">
        <v>18</v>
      </c>
      <c r="L389" t="s">
        <v>280</v>
      </c>
      <c r="M389" t="s">
        <v>292</v>
      </c>
      <c r="N389" s="6">
        <v>0.61319444444444449</v>
      </c>
    </row>
    <row r="390" spans="7:14" x14ac:dyDescent="0.25">
      <c r="G390" t="str">
        <f t="shared" si="11"/>
        <v>BKK - KNRS 4</v>
      </c>
      <c r="H390">
        <v>258</v>
      </c>
      <c r="I390" t="s">
        <v>359</v>
      </c>
      <c r="J390" t="s">
        <v>360</v>
      </c>
      <c r="K390">
        <v>1</v>
      </c>
      <c r="L390" t="s">
        <v>280</v>
      </c>
      <c r="M390" t="s">
        <v>292</v>
      </c>
      <c r="N390" s="6">
        <v>0.64027777777777783</v>
      </c>
    </row>
    <row r="391" spans="7:14" x14ac:dyDescent="0.25">
      <c r="G391" t="str">
        <f t="shared" si="11"/>
        <v>BKK - KNRS 4</v>
      </c>
      <c r="H391">
        <v>258</v>
      </c>
      <c r="I391" t="s">
        <v>308</v>
      </c>
      <c r="J391" t="s">
        <v>339</v>
      </c>
      <c r="K391">
        <v>3</v>
      </c>
      <c r="L391" t="s">
        <v>280</v>
      </c>
      <c r="M391" t="s">
        <v>292</v>
      </c>
      <c r="N391" s="6">
        <v>0.68611111111111101</v>
      </c>
    </row>
    <row r="392" spans="7:14" x14ac:dyDescent="0.25">
      <c r="G392" t="str">
        <f t="shared" si="11"/>
        <v>BKK - KNRS 4</v>
      </c>
      <c r="H392">
        <v>258</v>
      </c>
      <c r="I392" t="s">
        <v>188</v>
      </c>
      <c r="J392" t="s">
        <v>99</v>
      </c>
      <c r="K392">
        <v>5</v>
      </c>
      <c r="L392" t="s">
        <v>245</v>
      </c>
      <c r="M392" t="s">
        <v>294</v>
      </c>
      <c r="N392" s="6">
        <v>0.79652777777777783</v>
      </c>
    </row>
    <row r="393" spans="7:14" x14ac:dyDescent="0.25">
      <c r="G393" t="str">
        <f t="shared" si="11"/>
        <v>RKV 1 - TRITON 1</v>
      </c>
      <c r="H393">
        <v>260</v>
      </c>
      <c r="I393" t="s">
        <v>67</v>
      </c>
      <c r="J393" t="s">
        <v>68</v>
      </c>
      <c r="K393">
        <v>2</v>
      </c>
      <c r="L393" t="s">
        <v>66</v>
      </c>
      <c r="M393" t="s">
        <v>292</v>
      </c>
      <c r="N393" s="6">
        <v>1.8055555555555557E-2</v>
      </c>
    </row>
    <row r="394" spans="7:14" x14ac:dyDescent="0.25">
      <c r="G394" t="str">
        <f t="shared" si="11"/>
        <v>RKV 1 - TRITON 1</v>
      </c>
      <c r="H394">
        <v>260</v>
      </c>
      <c r="I394" t="s">
        <v>175</v>
      </c>
      <c r="J394" t="s">
        <v>176</v>
      </c>
      <c r="K394">
        <v>4</v>
      </c>
      <c r="L394" t="s">
        <v>169</v>
      </c>
      <c r="M394" t="s">
        <v>292</v>
      </c>
      <c r="N394" s="6">
        <v>4.8611111111111112E-2</v>
      </c>
    </row>
    <row r="395" spans="7:14" x14ac:dyDescent="0.25">
      <c r="G395" t="str">
        <f t="shared" si="11"/>
        <v>RKV 1 - TRITON 1</v>
      </c>
      <c r="H395">
        <v>260</v>
      </c>
      <c r="I395" t="s">
        <v>175</v>
      </c>
      <c r="J395" t="s">
        <v>176</v>
      </c>
      <c r="K395">
        <v>4</v>
      </c>
      <c r="L395" t="s">
        <v>169</v>
      </c>
      <c r="M395" t="s">
        <v>292</v>
      </c>
      <c r="N395" s="6">
        <v>9.2361111111111116E-2</v>
      </c>
    </row>
    <row r="396" spans="7:14" x14ac:dyDescent="0.25">
      <c r="G396" t="str">
        <f t="shared" si="11"/>
        <v>RKV 1 - TRITON 1</v>
      </c>
      <c r="H396">
        <v>260</v>
      </c>
      <c r="I396" t="s">
        <v>69</v>
      </c>
      <c r="J396" t="s">
        <v>70</v>
      </c>
      <c r="K396">
        <v>4</v>
      </c>
      <c r="L396" t="s">
        <v>66</v>
      </c>
      <c r="M396" t="s">
        <v>292</v>
      </c>
      <c r="N396" s="6">
        <v>0.14305555555555557</v>
      </c>
    </row>
    <row r="397" spans="7:14" x14ac:dyDescent="0.25">
      <c r="G397" t="str">
        <f t="shared" si="11"/>
        <v>RKV 1 - TRITON 1</v>
      </c>
      <c r="H397">
        <v>260</v>
      </c>
      <c r="I397" t="s">
        <v>34</v>
      </c>
      <c r="J397" t="s">
        <v>170</v>
      </c>
      <c r="K397">
        <v>9</v>
      </c>
      <c r="L397" t="s">
        <v>169</v>
      </c>
      <c r="M397" t="s">
        <v>292</v>
      </c>
      <c r="N397" s="6">
        <v>0.22152777777777777</v>
      </c>
    </row>
    <row r="398" spans="7:14" x14ac:dyDescent="0.25">
      <c r="G398" t="str">
        <f t="shared" si="11"/>
        <v>RKV 1 - TRITON 1</v>
      </c>
      <c r="H398">
        <v>260</v>
      </c>
      <c r="I398" t="s">
        <v>71</v>
      </c>
      <c r="J398" t="s">
        <v>74</v>
      </c>
      <c r="K398">
        <v>7</v>
      </c>
      <c r="L398" t="s">
        <v>66</v>
      </c>
      <c r="M398" t="s">
        <v>292</v>
      </c>
      <c r="N398" s="6">
        <v>0.30486111111111108</v>
      </c>
    </row>
    <row r="399" spans="7:14" x14ac:dyDescent="0.25">
      <c r="G399" t="str">
        <f t="shared" si="11"/>
        <v>RKV 1 - TRITON 1</v>
      </c>
      <c r="H399">
        <v>260</v>
      </c>
      <c r="I399" t="s">
        <v>69</v>
      </c>
      <c r="J399" t="s">
        <v>70</v>
      </c>
      <c r="K399">
        <v>4</v>
      </c>
      <c r="L399" t="s">
        <v>66</v>
      </c>
      <c r="M399" t="s">
        <v>292</v>
      </c>
      <c r="N399" s="6">
        <v>0.48194444444444445</v>
      </c>
    </row>
    <row r="400" spans="7:14" x14ac:dyDescent="0.25">
      <c r="G400" t="str">
        <f t="shared" si="11"/>
        <v>RKV 1 - TRITON 1</v>
      </c>
      <c r="H400">
        <v>260</v>
      </c>
      <c r="I400" t="s">
        <v>175</v>
      </c>
      <c r="J400" t="s">
        <v>176</v>
      </c>
      <c r="K400">
        <v>4</v>
      </c>
      <c r="L400" t="s">
        <v>169</v>
      </c>
      <c r="M400" t="s">
        <v>292</v>
      </c>
      <c r="N400" s="6">
        <v>0.52708333333333335</v>
      </c>
    </row>
    <row r="401" spans="7:14" x14ac:dyDescent="0.25">
      <c r="G401" t="str">
        <f t="shared" si="11"/>
        <v>RKV 1 - TRITON 1</v>
      </c>
      <c r="H401">
        <v>260</v>
      </c>
      <c r="I401" t="s">
        <v>36</v>
      </c>
      <c r="J401" t="s">
        <v>168</v>
      </c>
      <c r="K401">
        <v>2</v>
      </c>
      <c r="L401" t="s">
        <v>169</v>
      </c>
      <c r="M401" t="s">
        <v>292</v>
      </c>
      <c r="N401" s="6">
        <v>0.59930555555555554</v>
      </c>
    </row>
    <row r="402" spans="7:14" x14ac:dyDescent="0.25">
      <c r="G402" t="str">
        <f t="shared" si="11"/>
        <v>RKV 1 - TRITON 1</v>
      </c>
      <c r="H402">
        <v>260</v>
      </c>
      <c r="J402" t="s">
        <v>293</v>
      </c>
      <c r="K402">
        <v>100</v>
      </c>
      <c r="L402" t="s">
        <v>66</v>
      </c>
      <c r="M402" t="s">
        <v>294</v>
      </c>
      <c r="N402" s="6">
        <v>0.76111111111111107</v>
      </c>
    </row>
    <row r="403" spans="7:14" x14ac:dyDescent="0.25">
      <c r="G403" t="str">
        <f t="shared" si="11"/>
        <v>RKV 1 - TRITON 1</v>
      </c>
      <c r="H403">
        <v>260</v>
      </c>
      <c r="I403" t="s">
        <v>73</v>
      </c>
      <c r="J403" t="s">
        <v>65</v>
      </c>
      <c r="K403">
        <v>3</v>
      </c>
      <c r="L403" t="s">
        <v>66</v>
      </c>
      <c r="M403" t="s">
        <v>292</v>
      </c>
      <c r="N403" s="6">
        <v>0.77222222222222225</v>
      </c>
    </row>
    <row r="404" spans="7:14" x14ac:dyDescent="0.25">
      <c r="G404" t="str">
        <f t="shared" si="11"/>
        <v>KNRS 3 - WKV 3</v>
      </c>
      <c r="H404">
        <v>261</v>
      </c>
      <c r="J404" t="s">
        <v>293</v>
      </c>
      <c r="K404">
        <v>100</v>
      </c>
      <c r="L404" t="s">
        <v>229</v>
      </c>
      <c r="M404" t="s">
        <v>292</v>
      </c>
      <c r="N404" s="6">
        <v>0</v>
      </c>
    </row>
    <row r="405" spans="7:14" x14ac:dyDescent="0.25">
      <c r="G405" t="str">
        <f t="shared" si="11"/>
        <v>KNRS 3 - WKV 3</v>
      </c>
      <c r="H405">
        <v>261</v>
      </c>
      <c r="J405" t="s">
        <v>293</v>
      </c>
      <c r="K405">
        <v>100</v>
      </c>
      <c r="L405" t="s">
        <v>229</v>
      </c>
      <c r="M405" t="s">
        <v>292</v>
      </c>
      <c r="N405" s="6">
        <v>0</v>
      </c>
    </row>
    <row r="406" spans="7:14" x14ac:dyDescent="0.25">
      <c r="G406" t="str">
        <f t="shared" si="11"/>
        <v>KNRS 3 - WKV 3</v>
      </c>
      <c r="H406">
        <v>261</v>
      </c>
      <c r="J406" t="s">
        <v>293</v>
      </c>
      <c r="K406">
        <v>100</v>
      </c>
      <c r="L406" t="s">
        <v>229</v>
      </c>
      <c r="M406" t="s">
        <v>292</v>
      </c>
      <c r="N406" s="6">
        <v>0</v>
      </c>
    </row>
    <row r="407" spans="7:14" x14ac:dyDescent="0.25">
      <c r="G407" t="str">
        <f t="shared" si="11"/>
        <v>KNRS 3 - WKV 3</v>
      </c>
      <c r="H407">
        <v>261</v>
      </c>
      <c r="J407" t="s">
        <v>293</v>
      </c>
      <c r="K407">
        <v>100</v>
      </c>
      <c r="L407" t="s">
        <v>229</v>
      </c>
      <c r="M407" t="s">
        <v>292</v>
      </c>
      <c r="N407" s="6">
        <v>0</v>
      </c>
    </row>
    <row r="408" spans="7:14" x14ac:dyDescent="0.25">
      <c r="G408" t="str">
        <f t="shared" si="11"/>
        <v>KNRS 3 - WKV 3</v>
      </c>
      <c r="H408">
        <v>261</v>
      </c>
      <c r="J408" t="s">
        <v>293</v>
      </c>
      <c r="K408">
        <v>100</v>
      </c>
      <c r="L408" t="s">
        <v>229</v>
      </c>
      <c r="M408" t="s">
        <v>292</v>
      </c>
      <c r="N408" s="6">
        <v>0</v>
      </c>
    </row>
    <row r="409" spans="7:14" x14ac:dyDescent="0.25">
      <c r="G409" t="str">
        <f t="shared" si="11"/>
        <v>KNRS 3 - WKV 3</v>
      </c>
      <c r="H409">
        <v>261</v>
      </c>
      <c r="J409" t="s">
        <v>293</v>
      </c>
      <c r="K409">
        <v>100</v>
      </c>
      <c r="L409" t="s">
        <v>229</v>
      </c>
      <c r="M409" t="s">
        <v>292</v>
      </c>
      <c r="N409" s="6">
        <v>0</v>
      </c>
    </row>
    <row r="410" spans="7:14" x14ac:dyDescent="0.25">
      <c r="G410" t="str">
        <f t="shared" si="11"/>
        <v>KNRS 3 - WKV 3</v>
      </c>
      <c r="H410">
        <v>261</v>
      </c>
      <c r="J410" t="s">
        <v>293</v>
      </c>
      <c r="K410">
        <v>100</v>
      </c>
      <c r="L410" t="s">
        <v>229</v>
      </c>
      <c r="M410" t="s">
        <v>292</v>
      </c>
      <c r="N410" s="6">
        <v>0</v>
      </c>
    </row>
    <row r="411" spans="7:14" x14ac:dyDescent="0.25">
      <c r="G411" t="str">
        <f t="shared" si="11"/>
        <v>RKV 4 - GEKKO 5</v>
      </c>
      <c r="H411">
        <v>262</v>
      </c>
      <c r="I411" t="s">
        <v>155</v>
      </c>
      <c r="J411" t="s">
        <v>156</v>
      </c>
      <c r="K411">
        <v>11</v>
      </c>
      <c r="L411" t="s">
        <v>215</v>
      </c>
      <c r="M411" t="s">
        <v>292</v>
      </c>
      <c r="N411" s="6">
        <v>0.11805555555555557</v>
      </c>
    </row>
    <row r="412" spans="7:14" x14ac:dyDescent="0.25">
      <c r="G412" t="str">
        <f t="shared" si="11"/>
        <v>RKV 4 - GEKKO 5</v>
      </c>
      <c r="H412">
        <v>262</v>
      </c>
      <c r="I412" t="s">
        <v>155</v>
      </c>
      <c r="J412" t="s">
        <v>156</v>
      </c>
      <c r="K412">
        <v>11</v>
      </c>
      <c r="L412" t="s">
        <v>215</v>
      </c>
      <c r="M412" t="s">
        <v>292</v>
      </c>
      <c r="N412" s="6">
        <v>0.15069444444444444</v>
      </c>
    </row>
    <row r="413" spans="7:14" x14ac:dyDescent="0.25">
      <c r="G413" t="str">
        <f t="shared" si="11"/>
        <v>RKV 4 - GEKKO 5</v>
      </c>
      <c r="H413">
        <v>262</v>
      </c>
      <c r="I413" t="s">
        <v>36</v>
      </c>
      <c r="J413" t="s">
        <v>270</v>
      </c>
      <c r="K413">
        <v>3</v>
      </c>
      <c r="L413" t="s">
        <v>329</v>
      </c>
      <c r="M413" t="s">
        <v>292</v>
      </c>
      <c r="N413" s="6">
        <v>0.26250000000000001</v>
      </c>
    </row>
    <row r="414" spans="7:14" x14ac:dyDescent="0.25">
      <c r="G414" t="str">
        <f t="shared" si="11"/>
        <v>RKV 4 - GEKKO 5</v>
      </c>
      <c r="H414">
        <v>262</v>
      </c>
      <c r="I414" t="s">
        <v>155</v>
      </c>
      <c r="J414" t="s">
        <v>156</v>
      </c>
      <c r="K414">
        <v>11</v>
      </c>
      <c r="L414" t="s">
        <v>215</v>
      </c>
      <c r="M414" t="s">
        <v>292</v>
      </c>
      <c r="N414" s="6">
        <v>0.35138888888888892</v>
      </c>
    </row>
    <row r="415" spans="7:14" x14ac:dyDescent="0.25">
      <c r="G415" t="str">
        <f t="shared" si="11"/>
        <v>RKV 4 - GEKKO 5</v>
      </c>
      <c r="H415">
        <v>262</v>
      </c>
      <c r="I415" t="s">
        <v>225</v>
      </c>
      <c r="J415" t="s">
        <v>226</v>
      </c>
      <c r="K415">
        <v>15</v>
      </c>
      <c r="L415" t="s">
        <v>215</v>
      </c>
      <c r="M415" t="s">
        <v>292</v>
      </c>
      <c r="N415" s="6">
        <v>0.51666666666666672</v>
      </c>
    </row>
    <row r="416" spans="7:14" x14ac:dyDescent="0.25">
      <c r="G416" t="str">
        <f t="shared" si="11"/>
        <v>RKV 4 - GEKKO 5</v>
      </c>
      <c r="H416">
        <v>262</v>
      </c>
      <c r="I416" t="s">
        <v>155</v>
      </c>
      <c r="J416" t="s">
        <v>156</v>
      </c>
      <c r="K416">
        <v>11</v>
      </c>
      <c r="L416" t="s">
        <v>215</v>
      </c>
      <c r="M416" t="s">
        <v>292</v>
      </c>
      <c r="N416" s="6">
        <v>0.66805555555555562</v>
      </c>
    </row>
    <row r="417" spans="7:14" x14ac:dyDescent="0.25">
      <c r="G417" t="str">
        <f t="shared" si="11"/>
        <v>RKV 4 - GEKKO 5</v>
      </c>
      <c r="H417">
        <v>262</v>
      </c>
      <c r="I417" t="s">
        <v>155</v>
      </c>
      <c r="J417" t="s">
        <v>156</v>
      </c>
      <c r="K417">
        <v>11</v>
      </c>
      <c r="L417" t="s">
        <v>215</v>
      </c>
      <c r="M417" t="s">
        <v>292</v>
      </c>
      <c r="N417" s="6">
        <v>0.6958333333333333</v>
      </c>
    </row>
    <row r="418" spans="7:14" x14ac:dyDescent="0.25">
      <c r="G418" t="str">
        <f t="shared" si="11"/>
        <v>IRWV - KNRS 1</v>
      </c>
      <c r="H418">
        <v>265</v>
      </c>
      <c r="I418" t="s">
        <v>52</v>
      </c>
      <c r="J418" t="s">
        <v>53</v>
      </c>
      <c r="K418">
        <v>1</v>
      </c>
      <c r="L418" t="s">
        <v>54</v>
      </c>
      <c r="M418" t="s">
        <v>292</v>
      </c>
      <c r="N418" s="6">
        <v>1.3888888888888889E-3</v>
      </c>
    </row>
    <row r="419" spans="7:14" x14ac:dyDescent="0.25">
      <c r="G419" t="str">
        <f t="shared" si="11"/>
        <v>IRWV - KNRS 1</v>
      </c>
      <c r="H419">
        <v>265</v>
      </c>
      <c r="I419" t="s">
        <v>52</v>
      </c>
      <c r="J419" t="s">
        <v>53</v>
      </c>
      <c r="K419">
        <v>1</v>
      </c>
      <c r="L419" t="s">
        <v>54</v>
      </c>
      <c r="M419" t="s">
        <v>292</v>
      </c>
      <c r="N419" s="6">
        <v>1.3888888888888889E-3</v>
      </c>
    </row>
    <row r="420" spans="7:14" x14ac:dyDescent="0.25">
      <c r="G420" t="str">
        <f t="shared" si="11"/>
        <v>IRWV - KNRS 1</v>
      </c>
      <c r="H420">
        <v>265</v>
      </c>
      <c r="I420" t="s">
        <v>62</v>
      </c>
      <c r="J420" t="s">
        <v>63</v>
      </c>
      <c r="K420">
        <v>2</v>
      </c>
      <c r="L420" t="s">
        <v>54</v>
      </c>
      <c r="M420" t="s">
        <v>292</v>
      </c>
      <c r="N420" s="6">
        <v>2.0833333333333333E-3</v>
      </c>
    </row>
    <row r="421" spans="7:14" x14ac:dyDescent="0.25">
      <c r="G421" t="str">
        <f t="shared" si="11"/>
        <v>IRWV - KNRS 1</v>
      </c>
      <c r="H421">
        <v>265</v>
      </c>
      <c r="I421" t="s">
        <v>52</v>
      </c>
      <c r="J421" t="s">
        <v>53</v>
      </c>
      <c r="K421">
        <v>1</v>
      </c>
      <c r="L421" t="s">
        <v>54</v>
      </c>
      <c r="M421" t="s">
        <v>292</v>
      </c>
      <c r="N421" s="6">
        <v>3.472222222222222E-3</v>
      </c>
    </row>
    <row r="422" spans="7:14" x14ac:dyDescent="0.25">
      <c r="G422" t="str">
        <f t="shared" si="11"/>
        <v>IRWV - KNRS 1</v>
      </c>
      <c r="H422">
        <v>265</v>
      </c>
      <c r="I422" t="s">
        <v>55</v>
      </c>
      <c r="J422" t="s">
        <v>56</v>
      </c>
      <c r="K422">
        <v>6</v>
      </c>
      <c r="L422" t="s">
        <v>54</v>
      </c>
      <c r="M422" t="s">
        <v>292</v>
      </c>
      <c r="N422" s="6">
        <v>4.1666666666666666E-3</v>
      </c>
    </row>
    <row r="423" spans="7:14" x14ac:dyDescent="0.25">
      <c r="G423" t="str">
        <f t="shared" si="11"/>
        <v>IRWV - KNRS 1</v>
      </c>
      <c r="H423">
        <v>265</v>
      </c>
      <c r="I423" t="s">
        <v>52</v>
      </c>
      <c r="J423" t="s">
        <v>53</v>
      </c>
      <c r="K423">
        <v>1</v>
      </c>
      <c r="L423" t="s">
        <v>54</v>
      </c>
      <c r="M423" t="s">
        <v>292</v>
      </c>
      <c r="N423" s="6">
        <v>4.8611111111111112E-3</v>
      </c>
    </row>
    <row r="424" spans="7:14" x14ac:dyDescent="0.25">
      <c r="G424" t="str">
        <f t="shared" si="11"/>
        <v>IRWV - KNRS 1</v>
      </c>
      <c r="H424">
        <v>265</v>
      </c>
      <c r="I424" t="s">
        <v>103</v>
      </c>
      <c r="J424" t="s">
        <v>104</v>
      </c>
      <c r="K424">
        <v>2</v>
      </c>
      <c r="L424" t="s">
        <v>100</v>
      </c>
      <c r="M424" t="s">
        <v>292</v>
      </c>
      <c r="N424" s="6">
        <v>5.5555555555555558E-3</v>
      </c>
    </row>
    <row r="425" spans="7:14" x14ac:dyDescent="0.25">
      <c r="G425" t="str">
        <f t="shared" si="11"/>
        <v>IRWV - KNRS 1</v>
      </c>
      <c r="H425">
        <v>265</v>
      </c>
      <c r="I425" t="s">
        <v>55</v>
      </c>
      <c r="J425" t="s">
        <v>56</v>
      </c>
      <c r="K425">
        <v>6</v>
      </c>
      <c r="L425" t="s">
        <v>54</v>
      </c>
      <c r="M425" t="s">
        <v>292</v>
      </c>
      <c r="N425" s="6">
        <v>6.2499999999999995E-3</v>
      </c>
    </row>
    <row r="426" spans="7:14" x14ac:dyDescent="0.25">
      <c r="G426" t="str">
        <f t="shared" si="11"/>
        <v>TNT 2 - RKV 2</v>
      </c>
      <c r="H426">
        <v>266</v>
      </c>
      <c r="I426" t="s">
        <v>36</v>
      </c>
      <c r="J426" t="s">
        <v>111</v>
      </c>
      <c r="K426">
        <v>6</v>
      </c>
      <c r="L426" t="s">
        <v>112</v>
      </c>
      <c r="M426" t="s">
        <v>292</v>
      </c>
      <c r="N426" s="6">
        <v>0</v>
      </c>
    </row>
    <row r="427" spans="7:14" x14ac:dyDescent="0.25">
      <c r="G427" t="str">
        <f t="shared" si="11"/>
        <v>TNT 2 - RKV 2</v>
      </c>
      <c r="H427">
        <v>266</v>
      </c>
      <c r="I427" t="s">
        <v>157</v>
      </c>
      <c r="J427" t="s">
        <v>158</v>
      </c>
      <c r="K427">
        <v>6</v>
      </c>
      <c r="L427" t="s">
        <v>149</v>
      </c>
      <c r="M427" t="s">
        <v>292</v>
      </c>
      <c r="N427" s="6">
        <v>8.6805555555555566E-2</v>
      </c>
    </row>
    <row r="428" spans="7:14" x14ac:dyDescent="0.25">
      <c r="G428" t="str">
        <f t="shared" si="11"/>
        <v>TNT 2 - RKV 2</v>
      </c>
      <c r="H428">
        <v>266</v>
      </c>
      <c r="I428" t="s">
        <v>123</v>
      </c>
      <c r="J428" t="s">
        <v>124</v>
      </c>
      <c r="K428">
        <v>3</v>
      </c>
      <c r="L428" t="s">
        <v>112</v>
      </c>
      <c r="M428" t="s">
        <v>292</v>
      </c>
      <c r="N428" s="6">
        <v>0.1277777777777778</v>
      </c>
    </row>
    <row r="429" spans="7:14" x14ac:dyDescent="0.25">
      <c r="G429" t="str">
        <f t="shared" si="11"/>
        <v>TNT 2 - RKV 2</v>
      </c>
      <c r="H429">
        <v>266</v>
      </c>
      <c r="I429" t="s">
        <v>36</v>
      </c>
      <c r="J429" t="s">
        <v>111</v>
      </c>
      <c r="K429">
        <v>6</v>
      </c>
      <c r="L429" t="s">
        <v>112</v>
      </c>
      <c r="M429" t="s">
        <v>294</v>
      </c>
      <c r="N429" s="6">
        <v>0.16527777777777777</v>
      </c>
    </row>
    <row r="430" spans="7:14" x14ac:dyDescent="0.25">
      <c r="G430" t="str">
        <f t="shared" si="11"/>
        <v>TNT 2 - RKV 2</v>
      </c>
      <c r="H430">
        <v>266</v>
      </c>
      <c r="I430" t="s">
        <v>159</v>
      </c>
      <c r="J430" t="s">
        <v>160</v>
      </c>
      <c r="K430">
        <v>18</v>
      </c>
      <c r="L430" t="s">
        <v>149</v>
      </c>
      <c r="M430" t="s">
        <v>294</v>
      </c>
      <c r="N430" s="6">
        <v>0.4604166666666667</v>
      </c>
    </row>
    <row r="431" spans="7:14" x14ac:dyDescent="0.25">
      <c r="G431" t="str">
        <f t="shared" si="11"/>
        <v>TNT 2 - RKV 2</v>
      </c>
      <c r="H431">
        <v>266</v>
      </c>
      <c r="I431" t="s">
        <v>159</v>
      </c>
      <c r="J431" t="s">
        <v>160</v>
      </c>
      <c r="K431">
        <v>18</v>
      </c>
      <c r="L431" t="s">
        <v>149</v>
      </c>
      <c r="M431" t="s">
        <v>292</v>
      </c>
      <c r="N431" s="6">
        <v>0.5708333333333333</v>
      </c>
    </row>
    <row r="432" spans="7:14" x14ac:dyDescent="0.25">
      <c r="G432" t="str">
        <f t="shared" si="11"/>
        <v>TNT 2 - RKV 2</v>
      </c>
      <c r="H432">
        <v>266</v>
      </c>
      <c r="I432" t="s">
        <v>125</v>
      </c>
      <c r="J432" t="s">
        <v>126</v>
      </c>
      <c r="K432">
        <v>7</v>
      </c>
      <c r="L432" t="s">
        <v>112</v>
      </c>
      <c r="M432" t="s">
        <v>292</v>
      </c>
      <c r="N432" s="6">
        <v>0.61111111111111105</v>
      </c>
    </row>
    <row r="433" spans="7:14" x14ac:dyDescent="0.25">
      <c r="G433" t="str">
        <f t="shared" si="11"/>
        <v>TNT 2 - RKV 2</v>
      </c>
      <c r="H433">
        <v>266</v>
      </c>
      <c r="I433" t="s">
        <v>125</v>
      </c>
      <c r="J433" t="s">
        <v>126</v>
      </c>
      <c r="K433">
        <v>7</v>
      </c>
      <c r="L433" t="s">
        <v>112</v>
      </c>
      <c r="M433" t="s">
        <v>292</v>
      </c>
      <c r="N433" s="6">
        <v>0.66388888888888886</v>
      </c>
    </row>
    <row r="434" spans="7:14" x14ac:dyDescent="0.25">
      <c r="G434" t="str">
        <f t="shared" si="11"/>
        <v>TNT 2 - RKV 2</v>
      </c>
      <c r="H434">
        <v>266</v>
      </c>
      <c r="I434" t="s">
        <v>125</v>
      </c>
      <c r="J434" t="s">
        <v>126</v>
      </c>
      <c r="K434">
        <v>7</v>
      </c>
      <c r="L434" t="s">
        <v>112</v>
      </c>
      <c r="M434" t="s">
        <v>294</v>
      </c>
      <c r="N434" s="6">
        <v>0.70138888888888884</v>
      </c>
    </row>
    <row r="435" spans="7:14" x14ac:dyDescent="0.25">
      <c r="G435" t="str">
        <f t="shared" si="11"/>
        <v>TNT 2 - RKV 2</v>
      </c>
      <c r="H435">
        <v>266</v>
      </c>
      <c r="I435" t="s">
        <v>207</v>
      </c>
      <c r="J435" t="s">
        <v>220</v>
      </c>
      <c r="K435">
        <v>9</v>
      </c>
      <c r="L435" t="s">
        <v>149</v>
      </c>
      <c r="M435" t="s">
        <v>292</v>
      </c>
      <c r="N435" s="6">
        <v>0.70277777777777783</v>
      </c>
    </row>
    <row r="436" spans="7:14" x14ac:dyDescent="0.25">
      <c r="G436" t="str">
        <f t="shared" si="11"/>
        <v>TRITON 2 - RKV 3</v>
      </c>
      <c r="H436">
        <v>267</v>
      </c>
      <c r="I436" t="s">
        <v>241</v>
      </c>
      <c r="J436" t="s">
        <v>242</v>
      </c>
      <c r="K436">
        <v>6</v>
      </c>
      <c r="L436" t="s">
        <v>237</v>
      </c>
      <c r="M436" t="s">
        <v>292</v>
      </c>
      <c r="N436" s="6">
        <v>0.1388888888888889</v>
      </c>
    </row>
    <row r="437" spans="7:14" x14ac:dyDescent="0.25">
      <c r="G437" t="str">
        <f t="shared" si="11"/>
        <v>TRITON 2 - RKV 3</v>
      </c>
      <c r="H437">
        <v>267</v>
      </c>
      <c r="I437" t="s">
        <v>238</v>
      </c>
      <c r="J437" t="s">
        <v>239</v>
      </c>
      <c r="K437">
        <v>18</v>
      </c>
      <c r="L437" t="s">
        <v>237</v>
      </c>
      <c r="M437" t="s">
        <v>292</v>
      </c>
      <c r="N437" s="6">
        <v>0.19930555555555554</v>
      </c>
    </row>
    <row r="438" spans="7:14" x14ac:dyDescent="0.25">
      <c r="G438" t="str">
        <f t="shared" si="11"/>
        <v>TRITON 2 - RKV 3</v>
      </c>
      <c r="H438">
        <v>267</v>
      </c>
      <c r="I438" t="s">
        <v>241</v>
      </c>
      <c r="J438" t="s">
        <v>242</v>
      </c>
      <c r="K438">
        <v>6</v>
      </c>
      <c r="L438" t="s">
        <v>237</v>
      </c>
      <c r="M438" t="s">
        <v>292</v>
      </c>
      <c r="N438" s="6">
        <v>0.22638888888888889</v>
      </c>
    </row>
    <row r="439" spans="7:14" x14ac:dyDescent="0.25">
      <c r="G439" t="str">
        <f t="shared" si="11"/>
        <v>TRITON 2 - RKV 3</v>
      </c>
      <c r="H439">
        <v>267</v>
      </c>
      <c r="I439" t="s">
        <v>381</v>
      </c>
      <c r="J439" t="s">
        <v>382</v>
      </c>
      <c r="K439">
        <v>4</v>
      </c>
      <c r="L439" t="s">
        <v>237</v>
      </c>
      <c r="M439" t="s">
        <v>292</v>
      </c>
      <c r="N439" s="6">
        <v>0.26041666666666669</v>
      </c>
    </row>
    <row r="440" spans="7:14" x14ac:dyDescent="0.25">
      <c r="G440" t="str">
        <f t="shared" si="11"/>
        <v>TRITON 2 - RKV 3</v>
      </c>
      <c r="H440">
        <v>267</v>
      </c>
      <c r="I440" t="s">
        <v>251</v>
      </c>
      <c r="J440" t="s">
        <v>276</v>
      </c>
      <c r="K440">
        <v>17</v>
      </c>
      <c r="L440" t="s">
        <v>218</v>
      </c>
      <c r="M440" t="s">
        <v>292</v>
      </c>
      <c r="N440" s="6">
        <v>0.27152777777777776</v>
      </c>
    </row>
    <row r="441" spans="7:14" x14ac:dyDescent="0.25">
      <c r="G441" t="str">
        <f t="shared" si="11"/>
        <v>TRITON 2 - RKV 3</v>
      </c>
      <c r="H441">
        <v>267</v>
      </c>
      <c r="I441" t="s">
        <v>238</v>
      </c>
      <c r="J441" t="s">
        <v>239</v>
      </c>
      <c r="K441">
        <v>18</v>
      </c>
      <c r="L441" t="s">
        <v>237</v>
      </c>
      <c r="M441" t="s">
        <v>292</v>
      </c>
      <c r="N441" s="6">
        <v>0.28888888888888892</v>
      </c>
    </row>
    <row r="442" spans="7:14" x14ac:dyDescent="0.25">
      <c r="G442" t="str">
        <f t="shared" si="11"/>
        <v>TRITON 2 - RKV 3</v>
      </c>
      <c r="H442">
        <v>267</v>
      </c>
      <c r="I442" t="s">
        <v>241</v>
      </c>
      <c r="J442" t="s">
        <v>242</v>
      </c>
      <c r="K442">
        <v>6</v>
      </c>
      <c r="L442" t="s">
        <v>237</v>
      </c>
      <c r="M442" t="s">
        <v>292</v>
      </c>
      <c r="N442" s="6">
        <v>0.3298611111111111</v>
      </c>
    </row>
    <row r="443" spans="7:14" x14ac:dyDescent="0.25">
      <c r="G443" t="str">
        <f t="shared" si="11"/>
        <v>TRITON 2 - RKV 3</v>
      </c>
      <c r="H443">
        <v>267</v>
      </c>
      <c r="I443" t="s">
        <v>62</v>
      </c>
      <c r="J443" t="s">
        <v>222</v>
      </c>
      <c r="K443">
        <v>6</v>
      </c>
      <c r="L443" t="s">
        <v>218</v>
      </c>
      <c r="M443" t="s">
        <v>292</v>
      </c>
      <c r="N443" s="6">
        <v>0.35694444444444445</v>
      </c>
    </row>
    <row r="444" spans="7:14" x14ac:dyDescent="0.25">
      <c r="G444" t="str">
        <f t="shared" si="11"/>
        <v>TRITON 2 - RKV 3</v>
      </c>
      <c r="H444">
        <v>267</v>
      </c>
      <c r="I444" t="s">
        <v>62</v>
      </c>
      <c r="J444" t="s">
        <v>222</v>
      </c>
      <c r="K444">
        <v>6</v>
      </c>
      <c r="L444" t="s">
        <v>218</v>
      </c>
      <c r="M444" t="s">
        <v>292</v>
      </c>
      <c r="N444" s="6">
        <v>0.49652777777777773</v>
      </c>
    </row>
    <row r="445" spans="7:14" x14ac:dyDescent="0.25">
      <c r="G445" t="str">
        <f t="shared" si="11"/>
        <v>TRITON 2 - RKV 3</v>
      </c>
      <c r="H445">
        <v>267</v>
      </c>
      <c r="I445" t="s">
        <v>238</v>
      </c>
      <c r="J445" t="s">
        <v>239</v>
      </c>
      <c r="K445">
        <v>18</v>
      </c>
      <c r="L445" t="s">
        <v>237</v>
      </c>
      <c r="M445" t="s">
        <v>292</v>
      </c>
      <c r="N445" s="6">
        <v>0.50902777777777775</v>
      </c>
    </row>
    <row r="446" spans="7:14" x14ac:dyDescent="0.25">
      <c r="G446" t="str">
        <f t="shared" si="11"/>
        <v>MOKKA 3 - TNT 3</v>
      </c>
      <c r="H446">
        <v>268</v>
      </c>
      <c r="J446" t="s">
        <v>293</v>
      </c>
      <c r="K446">
        <v>100</v>
      </c>
      <c r="L446" t="s">
        <v>254</v>
      </c>
      <c r="M446" t="s">
        <v>292</v>
      </c>
      <c r="N446" s="6">
        <v>0</v>
      </c>
    </row>
    <row r="447" spans="7:14" x14ac:dyDescent="0.25">
      <c r="G447" t="str">
        <f t="shared" si="11"/>
        <v>MOKKA 3 - TNT 3</v>
      </c>
      <c r="H447">
        <v>268</v>
      </c>
      <c r="J447" t="s">
        <v>293</v>
      </c>
      <c r="K447">
        <v>100</v>
      </c>
      <c r="L447" t="s">
        <v>257</v>
      </c>
      <c r="M447" t="s">
        <v>292</v>
      </c>
      <c r="N447" s="6">
        <v>0</v>
      </c>
    </row>
    <row r="448" spans="7:14" x14ac:dyDescent="0.25">
      <c r="G448" t="str">
        <f t="shared" si="11"/>
        <v>MOKKA 3 - TNT 3</v>
      </c>
      <c r="H448">
        <v>268</v>
      </c>
      <c r="J448" t="s">
        <v>293</v>
      </c>
      <c r="K448">
        <v>100</v>
      </c>
      <c r="L448" t="s">
        <v>254</v>
      </c>
      <c r="M448" t="s">
        <v>292</v>
      </c>
      <c r="N448" s="6">
        <v>0</v>
      </c>
    </row>
    <row r="449" spans="7:14" x14ac:dyDescent="0.25">
      <c r="G449" t="str">
        <f t="shared" si="11"/>
        <v>MOKKA 3 - TNT 3</v>
      </c>
      <c r="H449">
        <v>268</v>
      </c>
      <c r="J449" t="s">
        <v>293</v>
      </c>
      <c r="K449">
        <v>100</v>
      </c>
      <c r="L449" t="s">
        <v>257</v>
      </c>
      <c r="M449" t="s">
        <v>292</v>
      </c>
      <c r="N449" s="6">
        <v>0</v>
      </c>
    </row>
    <row r="450" spans="7:14" x14ac:dyDescent="0.25">
      <c r="G450" t="str">
        <f t="shared" si="11"/>
        <v>MOKKA 3 - TNT 3</v>
      </c>
      <c r="H450">
        <v>268</v>
      </c>
      <c r="J450" t="s">
        <v>293</v>
      </c>
      <c r="K450">
        <v>100</v>
      </c>
      <c r="L450" t="s">
        <v>254</v>
      </c>
      <c r="M450" t="s">
        <v>292</v>
      </c>
      <c r="N450" s="6">
        <v>1.3888888888888889E-3</v>
      </c>
    </row>
    <row r="451" spans="7:14" x14ac:dyDescent="0.25">
      <c r="G451" t="str">
        <f t="shared" si="11"/>
        <v>GENT - GEKKO 1</v>
      </c>
      <c r="H451">
        <v>270</v>
      </c>
      <c r="I451" t="s">
        <v>39</v>
      </c>
      <c r="J451" t="s">
        <v>40</v>
      </c>
      <c r="K451">
        <v>2</v>
      </c>
      <c r="L451" t="s">
        <v>32</v>
      </c>
      <c r="M451" t="s">
        <v>292</v>
      </c>
      <c r="N451" s="6">
        <v>1.3888888888888888E-2</v>
      </c>
    </row>
    <row r="452" spans="7:14" x14ac:dyDescent="0.25">
      <c r="G452" t="str">
        <f t="shared" si="11"/>
        <v>GENT - GEKKO 1</v>
      </c>
      <c r="H452">
        <v>270</v>
      </c>
      <c r="I452" t="s">
        <v>141</v>
      </c>
      <c r="J452" t="s">
        <v>142</v>
      </c>
      <c r="K452">
        <v>9</v>
      </c>
      <c r="L452" t="s">
        <v>33</v>
      </c>
      <c r="M452" t="s">
        <v>292</v>
      </c>
      <c r="N452" s="6">
        <v>9.930555555555555E-2</v>
      </c>
    </row>
    <row r="453" spans="7:14" x14ac:dyDescent="0.25">
      <c r="G453" t="str">
        <f t="shared" ref="G453:G516" si="12">VLOOKUP(H453,$P$4:$S$502,4,FALSE)</f>
        <v>GENT - GEKKO 1</v>
      </c>
      <c r="H453">
        <v>270</v>
      </c>
      <c r="I453" t="s">
        <v>30</v>
      </c>
      <c r="J453" t="s">
        <v>31</v>
      </c>
      <c r="K453">
        <v>5</v>
      </c>
      <c r="L453" t="s">
        <v>32</v>
      </c>
      <c r="M453" t="s">
        <v>292</v>
      </c>
      <c r="N453" s="6">
        <v>0.12916666666666668</v>
      </c>
    </row>
    <row r="454" spans="7:14" x14ac:dyDescent="0.25">
      <c r="G454" t="str">
        <f t="shared" si="12"/>
        <v>GENT - GEKKO 1</v>
      </c>
      <c r="H454">
        <v>270</v>
      </c>
      <c r="I454" t="s">
        <v>28</v>
      </c>
      <c r="J454" t="s">
        <v>29</v>
      </c>
      <c r="K454">
        <v>2</v>
      </c>
      <c r="L454" t="s">
        <v>33</v>
      </c>
      <c r="M454" t="s">
        <v>292</v>
      </c>
      <c r="N454" s="6">
        <v>0.16319444444444445</v>
      </c>
    </row>
    <row r="455" spans="7:14" x14ac:dyDescent="0.25">
      <c r="G455" t="str">
        <f t="shared" si="12"/>
        <v>GENT - GEKKO 1</v>
      </c>
      <c r="H455">
        <v>270</v>
      </c>
      <c r="I455" t="s">
        <v>49</v>
      </c>
      <c r="J455" t="s">
        <v>50</v>
      </c>
      <c r="K455">
        <v>6</v>
      </c>
      <c r="L455" t="s">
        <v>32</v>
      </c>
      <c r="M455" t="s">
        <v>292</v>
      </c>
      <c r="N455" s="6">
        <v>0.17222222222222225</v>
      </c>
    </row>
    <row r="456" spans="7:14" x14ac:dyDescent="0.25">
      <c r="G456" t="str">
        <f t="shared" si="12"/>
        <v>GENT - GEKKO 1</v>
      </c>
      <c r="H456">
        <v>270</v>
      </c>
      <c r="I456" t="s">
        <v>30</v>
      </c>
      <c r="J456" t="s">
        <v>31</v>
      </c>
      <c r="K456">
        <v>5</v>
      </c>
      <c r="L456" t="s">
        <v>32</v>
      </c>
      <c r="M456" t="s">
        <v>292</v>
      </c>
      <c r="N456" s="6">
        <v>0.19513888888888889</v>
      </c>
    </row>
    <row r="457" spans="7:14" x14ac:dyDescent="0.25">
      <c r="G457" t="str">
        <f t="shared" si="12"/>
        <v>GENT - GEKKO 1</v>
      </c>
      <c r="H457">
        <v>270</v>
      </c>
      <c r="I457" t="s">
        <v>49</v>
      </c>
      <c r="J457" t="s">
        <v>50</v>
      </c>
      <c r="K457">
        <v>6</v>
      </c>
      <c r="L457" t="s">
        <v>32</v>
      </c>
      <c r="M457" t="s">
        <v>292</v>
      </c>
      <c r="N457" s="6">
        <v>0.32430555555555557</v>
      </c>
    </row>
    <row r="458" spans="7:14" x14ac:dyDescent="0.25">
      <c r="G458" t="str">
        <f t="shared" si="12"/>
        <v>GENT - GEKKO 1</v>
      </c>
      <c r="H458">
        <v>270</v>
      </c>
      <c r="I458" t="s">
        <v>30</v>
      </c>
      <c r="J458" t="s">
        <v>31</v>
      </c>
      <c r="K458">
        <v>5</v>
      </c>
      <c r="L458" t="s">
        <v>32</v>
      </c>
      <c r="M458" t="s">
        <v>292</v>
      </c>
      <c r="N458" s="6">
        <v>0.44791666666666669</v>
      </c>
    </row>
    <row r="459" spans="7:14" x14ac:dyDescent="0.25">
      <c r="G459" t="str">
        <f t="shared" si="12"/>
        <v>GENT - GEKKO 1</v>
      </c>
      <c r="H459">
        <v>270</v>
      </c>
      <c r="I459" t="s">
        <v>49</v>
      </c>
      <c r="J459" t="s">
        <v>50</v>
      </c>
      <c r="K459">
        <v>6</v>
      </c>
      <c r="L459" t="s">
        <v>32</v>
      </c>
      <c r="M459" t="s">
        <v>292</v>
      </c>
      <c r="N459" s="6">
        <v>0.46111111111111108</v>
      </c>
    </row>
    <row r="460" spans="7:14" x14ac:dyDescent="0.25">
      <c r="G460" t="str">
        <f t="shared" si="12"/>
        <v>GENT - GEKKO 1</v>
      </c>
      <c r="H460">
        <v>270</v>
      </c>
      <c r="I460" t="s">
        <v>30</v>
      </c>
      <c r="J460" t="s">
        <v>31</v>
      </c>
      <c r="K460">
        <v>5</v>
      </c>
      <c r="L460" t="s">
        <v>32</v>
      </c>
      <c r="M460" t="s">
        <v>292</v>
      </c>
      <c r="N460" s="6">
        <v>0.48958333333333331</v>
      </c>
    </row>
    <row r="461" spans="7:14" x14ac:dyDescent="0.25">
      <c r="G461" t="str">
        <f t="shared" si="12"/>
        <v>GENT - GEKKO 1</v>
      </c>
      <c r="H461">
        <v>270</v>
      </c>
      <c r="I461" t="s">
        <v>30</v>
      </c>
      <c r="J461" t="s">
        <v>31</v>
      </c>
      <c r="K461">
        <v>5</v>
      </c>
      <c r="L461" t="s">
        <v>32</v>
      </c>
      <c r="M461" t="s">
        <v>292</v>
      </c>
      <c r="N461" s="6">
        <v>0.6333333333333333</v>
      </c>
    </row>
    <row r="462" spans="7:14" x14ac:dyDescent="0.25">
      <c r="G462" t="str">
        <f t="shared" si="12"/>
        <v>GENT - GEKKO 1</v>
      </c>
      <c r="H462">
        <v>270</v>
      </c>
      <c r="I462" t="s">
        <v>28</v>
      </c>
      <c r="J462" t="s">
        <v>29</v>
      </c>
      <c r="K462">
        <v>2</v>
      </c>
      <c r="L462" t="s">
        <v>33</v>
      </c>
      <c r="M462" t="s">
        <v>292</v>
      </c>
      <c r="N462" s="6">
        <v>0.68125000000000002</v>
      </c>
    </row>
    <row r="463" spans="7:14" x14ac:dyDescent="0.25">
      <c r="G463" t="str">
        <f t="shared" si="12"/>
        <v>GENT - GEKKO 1</v>
      </c>
      <c r="H463">
        <v>270</v>
      </c>
      <c r="I463" t="s">
        <v>26</v>
      </c>
      <c r="J463" t="s">
        <v>27</v>
      </c>
      <c r="K463">
        <v>4</v>
      </c>
      <c r="L463" t="s">
        <v>32</v>
      </c>
      <c r="M463" t="s">
        <v>292</v>
      </c>
      <c r="N463" s="6">
        <v>0.72499999999999998</v>
      </c>
    </row>
    <row r="464" spans="7:14" x14ac:dyDescent="0.25">
      <c r="G464" t="str">
        <f t="shared" si="12"/>
        <v>KCCN - GEKKO 2</v>
      </c>
      <c r="H464">
        <v>271</v>
      </c>
      <c r="I464" t="s">
        <v>67</v>
      </c>
      <c r="J464" t="s">
        <v>134</v>
      </c>
      <c r="K464">
        <v>4</v>
      </c>
      <c r="L464" t="s">
        <v>135</v>
      </c>
      <c r="M464" t="s">
        <v>292</v>
      </c>
      <c r="N464" s="6">
        <v>9.0972222222222218E-2</v>
      </c>
    </row>
    <row r="465" spans="7:14" x14ac:dyDescent="0.25">
      <c r="G465" t="str">
        <f t="shared" si="12"/>
        <v>KCCN - GEKKO 2</v>
      </c>
      <c r="H465">
        <v>271</v>
      </c>
      <c r="I465" t="s">
        <v>91</v>
      </c>
      <c r="J465" t="s">
        <v>90</v>
      </c>
      <c r="K465">
        <v>10</v>
      </c>
      <c r="L465" t="s">
        <v>312</v>
      </c>
      <c r="M465" t="s">
        <v>292</v>
      </c>
      <c r="N465" s="6">
        <v>9.4444444444444442E-2</v>
      </c>
    </row>
    <row r="466" spans="7:14" x14ac:dyDescent="0.25">
      <c r="G466" t="str">
        <f t="shared" si="12"/>
        <v>KCCN - GEKKO 2</v>
      </c>
      <c r="H466">
        <v>271</v>
      </c>
      <c r="I466" t="s">
        <v>92</v>
      </c>
      <c r="J466" t="s">
        <v>90</v>
      </c>
      <c r="K466">
        <v>2</v>
      </c>
      <c r="L466" t="s">
        <v>312</v>
      </c>
      <c r="M466" t="s">
        <v>292</v>
      </c>
      <c r="N466" s="6">
        <v>0.23055555555555554</v>
      </c>
    </row>
    <row r="467" spans="7:14" x14ac:dyDescent="0.25">
      <c r="G467" t="str">
        <f t="shared" si="12"/>
        <v>KCCN - GEKKO 2</v>
      </c>
      <c r="H467">
        <v>271</v>
      </c>
      <c r="I467" t="s">
        <v>137</v>
      </c>
      <c r="J467" t="s">
        <v>138</v>
      </c>
      <c r="K467">
        <v>8</v>
      </c>
      <c r="L467" t="s">
        <v>135</v>
      </c>
      <c r="M467" t="s">
        <v>292</v>
      </c>
      <c r="N467" s="6">
        <v>0.25416666666666665</v>
      </c>
    </row>
    <row r="468" spans="7:14" x14ac:dyDescent="0.25">
      <c r="G468" t="str">
        <f t="shared" si="12"/>
        <v>KCCN - GEKKO 2</v>
      </c>
      <c r="H468">
        <v>271</v>
      </c>
      <c r="I468" t="s">
        <v>137</v>
      </c>
      <c r="J468" t="s">
        <v>138</v>
      </c>
      <c r="K468">
        <v>8</v>
      </c>
      <c r="L468" t="s">
        <v>135</v>
      </c>
      <c r="M468" t="s">
        <v>292</v>
      </c>
      <c r="N468" s="6">
        <v>0.27152777777777776</v>
      </c>
    </row>
    <row r="469" spans="7:14" x14ac:dyDescent="0.25">
      <c r="G469" t="str">
        <f t="shared" si="12"/>
        <v>KCCN - GEKKO 2</v>
      </c>
      <c r="H469">
        <v>271</v>
      </c>
      <c r="I469" t="s">
        <v>137</v>
      </c>
      <c r="J469" t="s">
        <v>138</v>
      </c>
      <c r="K469">
        <v>8</v>
      </c>
      <c r="L469" t="s">
        <v>135</v>
      </c>
      <c r="M469" t="s">
        <v>292</v>
      </c>
      <c r="N469" s="6">
        <v>0.56319444444444444</v>
      </c>
    </row>
    <row r="470" spans="7:14" x14ac:dyDescent="0.25">
      <c r="G470" t="str">
        <f t="shared" si="12"/>
        <v>KCCN - GEKKO 2</v>
      </c>
      <c r="H470">
        <v>271</v>
      </c>
      <c r="I470" t="s">
        <v>89</v>
      </c>
      <c r="J470" t="s">
        <v>407</v>
      </c>
      <c r="K470">
        <v>13</v>
      </c>
      <c r="L470" t="s">
        <v>312</v>
      </c>
      <c r="M470" t="s">
        <v>292</v>
      </c>
      <c r="N470" s="6">
        <v>0.5756944444444444</v>
      </c>
    </row>
    <row r="471" spans="7:14" x14ac:dyDescent="0.25">
      <c r="G471" t="str">
        <f t="shared" si="12"/>
        <v>KCCN - GEKKO 2</v>
      </c>
      <c r="H471">
        <v>271</v>
      </c>
      <c r="I471" t="s">
        <v>41</v>
      </c>
      <c r="J471" t="s">
        <v>136</v>
      </c>
      <c r="K471">
        <v>2</v>
      </c>
      <c r="L471" t="s">
        <v>135</v>
      </c>
      <c r="M471" t="s">
        <v>292</v>
      </c>
      <c r="N471" s="6">
        <v>0.58333333333333337</v>
      </c>
    </row>
    <row r="472" spans="7:14" x14ac:dyDescent="0.25">
      <c r="G472" t="str">
        <f t="shared" si="12"/>
        <v>KCCN - GEKKO 2</v>
      </c>
      <c r="H472">
        <v>271</v>
      </c>
      <c r="I472" t="s">
        <v>92</v>
      </c>
      <c r="J472" t="s">
        <v>90</v>
      </c>
      <c r="K472">
        <v>2</v>
      </c>
      <c r="L472" t="s">
        <v>312</v>
      </c>
      <c r="M472" t="s">
        <v>292</v>
      </c>
      <c r="N472" s="6">
        <v>0.59444444444444444</v>
      </c>
    </row>
    <row r="473" spans="7:14" x14ac:dyDescent="0.25">
      <c r="G473" t="str">
        <f t="shared" si="12"/>
        <v>KCCN - GEKKO 2</v>
      </c>
      <c r="H473">
        <v>271</v>
      </c>
      <c r="I473" t="s">
        <v>377</v>
      </c>
      <c r="J473" t="s">
        <v>378</v>
      </c>
      <c r="K473">
        <v>4</v>
      </c>
      <c r="L473" t="s">
        <v>312</v>
      </c>
      <c r="M473" t="s">
        <v>292</v>
      </c>
      <c r="N473" s="6">
        <v>0.64722222222222225</v>
      </c>
    </row>
    <row r="474" spans="7:14" x14ac:dyDescent="0.25">
      <c r="G474" t="str">
        <f t="shared" si="12"/>
        <v>KCCN - GEKKO 2</v>
      </c>
      <c r="H474">
        <v>271</v>
      </c>
      <c r="I474" t="s">
        <v>377</v>
      </c>
      <c r="J474" t="s">
        <v>378</v>
      </c>
      <c r="K474">
        <v>4</v>
      </c>
      <c r="L474" t="s">
        <v>312</v>
      </c>
      <c r="M474" t="s">
        <v>292</v>
      </c>
      <c r="N474" s="6">
        <v>0.67152777777777783</v>
      </c>
    </row>
    <row r="475" spans="7:14" x14ac:dyDescent="0.25">
      <c r="G475" t="str">
        <f t="shared" si="12"/>
        <v>KCCN - GEKKO 2</v>
      </c>
      <c r="H475">
        <v>271</v>
      </c>
      <c r="I475" t="s">
        <v>67</v>
      </c>
      <c r="J475" t="s">
        <v>134</v>
      </c>
      <c r="K475">
        <v>4</v>
      </c>
      <c r="L475" t="s">
        <v>135</v>
      </c>
      <c r="M475" t="s">
        <v>292</v>
      </c>
      <c r="N475" s="6">
        <v>0.67708333333333337</v>
      </c>
    </row>
    <row r="476" spans="7:14" x14ac:dyDescent="0.25">
      <c r="G476" t="str">
        <f t="shared" si="12"/>
        <v>KCCN - GEKKO 2</v>
      </c>
      <c r="H476">
        <v>271</v>
      </c>
      <c r="I476" t="s">
        <v>41</v>
      </c>
      <c r="J476" t="s">
        <v>136</v>
      </c>
      <c r="K476">
        <v>2</v>
      </c>
      <c r="L476" t="s">
        <v>135</v>
      </c>
      <c r="M476" t="s">
        <v>294</v>
      </c>
      <c r="N476" s="6">
        <v>0.71597222222222223</v>
      </c>
    </row>
    <row r="477" spans="7:14" x14ac:dyDescent="0.25">
      <c r="G477" t="str">
        <f t="shared" si="12"/>
        <v>KCCN - GEKKO 2</v>
      </c>
      <c r="H477">
        <v>271</v>
      </c>
      <c r="I477" t="s">
        <v>91</v>
      </c>
      <c r="J477" t="s">
        <v>90</v>
      </c>
      <c r="K477">
        <v>10</v>
      </c>
      <c r="L477" t="s">
        <v>312</v>
      </c>
      <c r="M477" t="s">
        <v>292</v>
      </c>
      <c r="N477" s="6">
        <v>0.71805555555555556</v>
      </c>
    </row>
    <row r="478" spans="7:14" x14ac:dyDescent="0.25">
      <c r="G478" t="str">
        <f t="shared" si="12"/>
        <v>KCCN - GEKKO 2</v>
      </c>
      <c r="H478">
        <v>271</v>
      </c>
      <c r="I478" t="s">
        <v>88</v>
      </c>
      <c r="J478" t="s">
        <v>93</v>
      </c>
      <c r="K478">
        <v>6</v>
      </c>
      <c r="L478" t="s">
        <v>312</v>
      </c>
      <c r="M478" t="s">
        <v>292</v>
      </c>
      <c r="N478" s="6">
        <v>0.81944444444444453</v>
      </c>
    </row>
    <row r="479" spans="7:14" x14ac:dyDescent="0.25">
      <c r="G479" t="str">
        <f t="shared" si="12"/>
        <v>KCCN - GEKKO 2</v>
      </c>
      <c r="H479">
        <v>271</v>
      </c>
      <c r="I479" t="s">
        <v>137</v>
      </c>
      <c r="J479" t="s">
        <v>138</v>
      </c>
      <c r="K479">
        <v>8</v>
      </c>
      <c r="L479" t="s">
        <v>135</v>
      </c>
      <c r="M479" t="s">
        <v>292</v>
      </c>
      <c r="N479" s="6">
        <v>0.82430555555555562</v>
      </c>
    </row>
    <row r="480" spans="7:14" x14ac:dyDescent="0.25">
      <c r="G480" t="str">
        <f t="shared" si="12"/>
        <v>AKKC - GEKKO 3</v>
      </c>
      <c r="H480">
        <v>272</v>
      </c>
      <c r="I480" t="s">
        <v>183</v>
      </c>
      <c r="J480" t="s">
        <v>184</v>
      </c>
      <c r="K480">
        <v>9</v>
      </c>
      <c r="L480" t="s">
        <v>182</v>
      </c>
      <c r="M480" t="s">
        <v>292</v>
      </c>
      <c r="N480" s="6">
        <v>2.7777777777777776E-2</v>
      </c>
    </row>
    <row r="481" spans="7:14" x14ac:dyDescent="0.25">
      <c r="G481" t="str">
        <f t="shared" si="12"/>
        <v>AKKC - GEKKO 3</v>
      </c>
      <c r="H481">
        <v>272</v>
      </c>
      <c r="I481" t="s">
        <v>83</v>
      </c>
      <c r="J481" t="s">
        <v>269</v>
      </c>
      <c r="K481">
        <v>2</v>
      </c>
      <c r="L481" t="s">
        <v>206</v>
      </c>
      <c r="M481" t="s">
        <v>292</v>
      </c>
      <c r="N481" s="6">
        <v>0.18402777777777779</v>
      </c>
    </row>
    <row r="482" spans="7:14" x14ac:dyDescent="0.25">
      <c r="G482" t="str">
        <f t="shared" si="12"/>
        <v>AKKC - GEKKO 3</v>
      </c>
      <c r="H482">
        <v>272</v>
      </c>
      <c r="I482" t="s">
        <v>393</v>
      </c>
      <c r="J482" t="s">
        <v>394</v>
      </c>
      <c r="K482">
        <v>6</v>
      </c>
      <c r="L482" t="s">
        <v>182</v>
      </c>
      <c r="M482" t="s">
        <v>292</v>
      </c>
      <c r="N482" s="6">
        <v>0.28194444444444444</v>
      </c>
    </row>
    <row r="483" spans="7:14" x14ac:dyDescent="0.25">
      <c r="G483" t="str">
        <f t="shared" si="12"/>
        <v>AKKC - GEKKO 3</v>
      </c>
      <c r="H483">
        <v>272</v>
      </c>
      <c r="I483" t="s">
        <v>186</v>
      </c>
      <c r="J483" t="s">
        <v>184</v>
      </c>
      <c r="K483">
        <v>14</v>
      </c>
      <c r="L483" t="s">
        <v>182</v>
      </c>
      <c r="M483" t="s">
        <v>292</v>
      </c>
      <c r="N483" s="6">
        <v>0.43611111111111112</v>
      </c>
    </row>
    <row r="484" spans="7:14" x14ac:dyDescent="0.25">
      <c r="G484" t="str">
        <f t="shared" si="12"/>
        <v>AKKC - GEKKO 3</v>
      </c>
      <c r="H484">
        <v>272</v>
      </c>
      <c r="I484" t="s">
        <v>187</v>
      </c>
      <c r="J484" t="s">
        <v>184</v>
      </c>
      <c r="K484">
        <v>13</v>
      </c>
      <c r="L484" t="s">
        <v>182</v>
      </c>
      <c r="M484" t="s">
        <v>292</v>
      </c>
      <c r="N484" s="6">
        <v>0.54999999999999993</v>
      </c>
    </row>
    <row r="485" spans="7:14" x14ac:dyDescent="0.25">
      <c r="G485" t="str">
        <f t="shared" si="12"/>
        <v>AKKC - GEKKO 3</v>
      </c>
      <c r="H485">
        <v>272</v>
      </c>
      <c r="I485" t="s">
        <v>208</v>
      </c>
      <c r="J485" t="s">
        <v>209</v>
      </c>
      <c r="K485">
        <v>4</v>
      </c>
      <c r="L485" t="s">
        <v>206</v>
      </c>
      <c r="M485" t="s">
        <v>292</v>
      </c>
      <c r="N485" s="6">
        <v>0.5756944444444444</v>
      </c>
    </row>
    <row r="486" spans="7:14" x14ac:dyDescent="0.25">
      <c r="G486" t="str">
        <f t="shared" si="12"/>
        <v>AKKC - GEKKO 3</v>
      </c>
      <c r="H486">
        <v>272</v>
      </c>
      <c r="I486" t="s">
        <v>187</v>
      </c>
      <c r="J486" t="s">
        <v>184</v>
      </c>
      <c r="K486">
        <v>13</v>
      </c>
      <c r="L486" t="s">
        <v>182</v>
      </c>
      <c r="M486" t="s">
        <v>292</v>
      </c>
      <c r="N486" s="6">
        <v>0.60486111111111118</v>
      </c>
    </row>
    <row r="487" spans="7:14" x14ac:dyDescent="0.25">
      <c r="G487" t="str">
        <f t="shared" si="12"/>
        <v>AKKC - GEKKO 3</v>
      </c>
      <c r="H487">
        <v>272</v>
      </c>
      <c r="I487" t="s">
        <v>266</v>
      </c>
      <c r="J487" t="s">
        <v>267</v>
      </c>
      <c r="K487">
        <v>3</v>
      </c>
      <c r="L487" t="s">
        <v>206</v>
      </c>
      <c r="M487" t="s">
        <v>292</v>
      </c>
      <c r="N487" s="6">
        <v>0.61875000000000002</v>
      </c>
    </row>
    <row r="488" spans="7:14" x14ac:dyDescent="0.25">
      <c r="G488" t="str">
        <f t="shared" si="12"/>
        <v>AKKC - GEKKO 3</v>
      </c>
      <c r="H488">
        <v>272</v>
      </c>
      <c r="I488" t="s">
        <v>187</v>
      </c>
      <c r="J488" t="s">
        <v>184</v>
      </c>
      <c r="K488">
        <v>13</v>
      </c>
      <c r="L488" t="s">
        <v>182</v>
      </c>
      <c r="M488" t="s">
        <v>292</v>
      </c>
      <c r="N488" s="6">
        <v>0.64861111111111114</v>
      </c>
    </row>
    <row r="489" spans="7:14" x14ac:dyDescent="0.25">
      <c r="G489" t="str">
        <f t="shared" si="12"/>
        <v>AKKC - GEKKO 3</v>
      </c>
      <c r="H489">
        <v>272</v>
      </c>
      <c r="I489" t="s">
        <v>186</v>
      </c>
      <c r="J489" t="s">
        <v>184</v>
      </c>
      <c r="K489">
        <v>14</v>
      </c>
      <c r="L489" t="s">
        <v>182</v>
      </c>
      <c r="M489" t="s">
        <v>292</v>
      </c>
      <c r="N489" s="6">
        <v>0.70763888888888893</v>
      </c>
    </row>
    <row r="490" spans="7:14" x14ac:dyDescent="0.25">
      <c r="G490" t="str">
        <f t="shared" si="12"/>
        <v>KNRS 4 - MOKKA 4</v>
      </c>
      <c r="H490">
        <v>273</v>
      </c>
      <c r="I490" t="s">
        <v>385</v>
      </c>
      <c r="J490" t="s">
        <v>386</v>
      </c>
      <c r="K490">
        <v>1</v>
      </c>
      <c r="L490" t="s">
        <v>321</v>
      </c>
      <c r="M490" t="s">
        <v>292</v>
      </c>
      <c r="N490" s="6">
        <v>1.4583333333333332E-2</v>
      </c>
    </row>
    <row r="491" spans="7:14" x14ac:dyDescent="0.25">
      <c r="G491" t="str">
        <f t="shared" si="12"/>
        <v>KNRS 4 - MOKKA 4</v>
      </c>
      <c r="H491">
        <v>273</v>
      </c>
      <c r="I491" t="s">
        <v>188</v>
      </c>
      <c r="J491" t="s">
        <v>99</v>
      </c>
      <c r="K491">
        <v>5</v>
      </c>
      <c r="L491" t="s">
        <v>245</v>
      </c>
      <c r="M491" t="s">
        <v>292</v>
      </c>
      <c r="N491" s="6">
        <v>2.9861111111111113E-2</v>
      </c>
    </row>
    <row r="492" spans="7:14" x14ac:dyDescent="0.25">
      <c r="G492" t="str">
        <f t="shared" si="12"/>
        <v>KNRS 4 - MOKKA 4</v>
      </c>
      <c r="H492">
        <v>273</v>
      </c>
      <c r="I492" t="s">
        <v>408</v>
      </c>
      <c r="J492" t="s">
        <v>409</v>
      </c>
      <c r="K492">
        <v>4</v>
      </c>
      <c r="L492" t="s">
        <v>245</v>
      </c>
      <c r="M492" t="s">
        <v>292</v>
      </c>
      <c r="N492" s="6">
        <v>6.458333333333334E-2</v>
      </c>
    </row>
    <row r="493" spans="7:14" x14ac:dyDescent="0.25">
      <c r="G493" t="str">
        <f t="shared" si="12"/>
        <v>KNRS 4 - MOKKA 4</v>
      </c>
      <c r="H493">
        <v>273</v>
      </c>
      <c r="I493" t="s">
        <v>385</v>
      </c>
      <c r="J493" t="s">
        <v>386</v>
      </c>
      <c r="K493">
        <v>1</v>
      </c>
      <c r="L493" t="s">
        <v>321</v>
      </c>
      <c r="M493" t="s">
        <v>292</v>
      </c>
      <c r="N493" s="6">
        <v>8.4027777777777771E-2</v>
      </c>
    </row>
    <row r="494" spans="7:14" x14ac:dyDescent="0.25">
      <c r="G494" t="str">
        <f t="shared" si="12"/>
        <v>KNRS 4 - MOKKA 4</v>
      </c>
      <c r="H494">
        <v>273</v>
      </c>
      <c r="I494" t="s">
        <v>259</v>
      </c>
      <c r="J494" t="s">
        <v>260</v>
      </c>
      <c r="K494">
        <v>8</v>
      </c>
      <c r="L494" t="s">
        <v>245</v>
      </c>
      <c r="M494" t="s">
        <v>292</v>
      </c>
      <c r="N494" s="6">
        <v>0.10833333333333334</v>
      </c>
    </row>
    <row r="495" spans="7:14" x14ac:dyDescent="0.25">
      <c r="G495" t="str">
        <f t="shared" si="12"/>
        <v>KNRS 4 - MOKKA 4</v>
      </c>
      <c r="H495">
        <v>273</v>
      </c>
      <c r="I495" t="s">
        <v>385</v>
      </c>
      <c r="J495" t="s">
        <v>386</v>
      </c>
      <c r="K495">
        <v>1</v>
      </c>
      <c r="L495" t="s">
        <v>321</v>
      </c>
      <c r="M495" t="s">
        <v>292</v>
      </c>
      <c r="N495" s="6">
        <v>0.19166666666666665</v>
      </c>
    </row>
    <row r="496" spans="7:14" x14ac:dyDescent="0.25">
      <c r="G496" t="str">
        <f t="shared" si="12"/>
        <v>KNRS 4 - MOKKA 4</v>
      </c>
      <c r="H496">
        <v>273</v>
      </c>
      <c r="I496" t="s">
        <v>259</v>
      </c>
      <c r="J496" t="s">
        <v>260</v>
      </c>
      <c r="K496">
        <v>8</v>
      </c>
      <c r="L496" t="s">
        <v>245</v>
      </c>
      <c r="M496" t="s">
        <v>292</v>
      </c>
      <c r="N496" s="6">
        <v>0.21666666666666667</v>
      </c>
    </row>
    <row r="497" spans="7:14" x14ac:dyDescent="0.25">
      <c r="G497" t="str">
        <f t="shared" si="12"/>
        <v>KNRS 4 - MOKKA 4</v>
      </c>
      <c r="H497">
        <v>273</v>
      </c>
      <c r="I497" t="s">
        <v>57</v>
      </c>
      <c r="J497" t="s">
        <v>256</v>
      </c>
      <c r="K497">
        <v>3</v>
      </c>
      <c r="L497" t="s">
        <v>321</v>
      </c>
      <c r="M497" t="s">
        <v>292</v>
      </c>
      <c r="N497" s="6">
        <v>0.4458333333333333</v>
      </c>
    </row>
    <row r="498" spans="7:14" x14ac:dyDescent="0.25">
      <c r="G498" t="str">
        <f t="shared" si="12"/>
        <v>KNRS 4 - MOKKA 4</v>
      </c>
      <c r="H498">
        <v>273</v>
      </c>
      <c r="I498" t="s">
        <v>408</v>
      </c>
      <c r="J498" t="s">
        <v>409</v>
      </c>
      <c r="K498">
        <v>4</v>
      </c>
      <c r="L498" t="s">
        <v>245</v>
      </c>
      <c r="M498" t="s">
        <v>292</v>
      </c>
      <c r="N498" s="6">
        <v>0.4777777777777778</v>
      </c>
    </row>
    <row r="499" spans="7:14" x14ac:dyDescent="0.25">
      <c r="G499" t="str">
        <f t="shared" si="12"/>
        <v>KNRS 4 - MOKKA 4</v>
      </c>
      <c r="H499">
        <v>273</v>
      </c>
      <c r="I499" t="s">
        <v>188</v>
      </c>
      <c r="J499" t="s">
        <v>99</v>
      </c>
      <c r="K499">
        <v>5</v>
      </c>
      <c r="L499" t="s">
        <v>245</v>
      </c>
      <c r="M499" t="s">
        <v>292</v>
      </c>
      <c r="N499" s="6">
        <v>0.53263888888888888</v>
      </c>
    </row>
    <row r="500" spans="7:14" x14ac:dyDescent="0.25">
      <c r="G500" t="str">
        <f t="shared" si="12"/>
        <v>KNRS 4 - MOKKA 4</v>
      </c>
      <c r="H500">
        <v>273</v>
      </c>
      <c r="I500" t="s">
        <v>408</v>
      </c>
      <c r="J500" t="s">
        <v>409</v>
      </c>
      <c r="K500">
        <v>4</v>
      </c>
      <c r="L500" t="s">
        <v>245</v>
      </c>
      <c r="M500" t="s">
        <v>292</v>
      </c>
      <c r="N500" s="6">
        <v>0.74652777777777779</v>
      </c>
    </row>
    <row r="501" spans="7:14" x14ac:dyDescent="0.25">
      <c r="G501" t="str">
        <f t="shared" si="12"/>
        <v>KNRS 4 - MOKKA 4</v>
      </c>
      <c r="H501">
        <v>273</v>
      </c>
      <c r="I501" t="s">
        <v>197</v>
      </c>
      <c r="J501" t="s">
        <v>410</v>
      </c>
      <c r="K501">
        <v>7</v>
      </c>
      <c r="L501" t="s">
        <v>321</v>
      </c>
      <c r="M501" t="s">
        <v>292</v>
      </c>
      <c r="N501" s="6">
        <v>0.7597222222222223</v>
      </c>
    </row>
    <row r="502" spans="7:14" x14ac:dyDescent="0.25">
      <c r="G502" t="str">
        <f t="shared" si="12"/>
        <v>GEKKO 4 - GEKKO 5</v>
      </c>
      <c r="H502">
        <v>277</v>
      </c>
      <c r="I502" t="s">
        <v>411</v>
      </c>
      <c r="J502" t="s">
        <v>412</v>
      </c>
      <c r="K502">
        <v>8</v>
      </c>
      <c r="L502" t="s">
        <v>268</v>
      </c>
      <c r="M502" t="s">
        <v>292</v>
      </c>
      <c r="N502" s="6">
        <v>0.27986111111111112</v>
      </c>
    </row>
    <row r="503" spans="7:14" x14ac:dyDescent="0.25">
      <c r="G503" t="str">
        <f t="shared" si="12"/>
        <v>GEKKO 4 - GEKKO 5</v>
      </c>
      <c r="H503">
        <v>277</v>
      </c>
      <c r="I503" t="s">
        <v>411</v>
      </c>
      <c r="J503" t="s">
        <v>412</v>
      </c>
      <c r="K503">
        <v>8</v>
      </c>
      <c r="L503" t="s">
        <v>268</v>
      </c>
      <c r="M503" t="s">
        <v>292</v>
      </c>
      <c r="N503" s="6">
        <v>0.37291666666666662</v>
      </c>
    </row>
    <row r="504" spans="7:14" x14ac:dyDescent="0.25">
      <c r="G504" t="str">
        <f t="shared" si="12"/>
        <v>GEKKO 4 - GEKKO 5</v>
      </c>
      <c r="H504">
        <v>277</v>
      </c>
      <c r="I504" t="s">
        <v>36</v>
      </c>
      <c r="J504" t="s">
        <v>334</v>
      </c>
      <c r="K504">
        <v>7</v>
      </c>
      <c r="L504" t="s">
        <v>268</v>
      </c>
      <c r="M504" t="s">
        <v>292</v>
      </c>
      <c r="N504" s="6">
        <v>0.49513888888888885</v>
      </c>
    </row>
    <row r="505" spans="7:14" x14ac:dyDescent="0.25">
      <c r="G505" t="str">
        <f t="shared" si="12"/>
        <v>GEKKO 4 - GEKKO 5</v>
      </c>
      <c r="H505">
        <v>277</v>
      </c>
      <c r="I505" t="s">
        <v>152</v>
      </c>
      <c r="J505" t="s">
        <v>270</v>
      </c>
      <c r="K505">
        <v>8</v>
      </c>
      <c r="L505" t="s">
        <v>329</v>
      </c>
      <c r="M505" t="s">
        <v>292</v>
      </c>
      <c r="N505" s="6">
        <v>0.50069444444444444</v>
      </c>
    </row>
    <row r="506" spans="7:14" x14ac:dyDescent="0.25">
      <c r="G506" t="str">
        <f t="shared" si="12"/>
        <v>GEKKO 4 - GEKKO 5</v>
      </c>
      <c r="H506">
        <v>277</v>
      </c>
      <c r="I506" t="s">
        <v>327</v>
      </c>
      <c r="J506" t="s">
        <v>328</v>
      </c>
      <c r="K506">
        <v>10</v>
      </c>
      <c r="L506" t="s">
        <v>268</v>
      </c>
      <c r="M506" t="s">
        <v>292</v>
      </c>
      <c r="N506" s="6">
        <v>0.50763888888888886</v>
      </c>
    </row>
    <row r="507" spans="7:14" x14ac:dyDescent="0.25">
      <c r="G507" t="str">
        <f t="shared" si="12"/>
        <v>GEKKO 4 - GEKKO 5</v>
      </c>
      <c r="H507">
        <v>277</v>
      </c>
      <c r="I507" t="s">
        <v>395</v>
      </c>
      <c r="J507" t="s">
        <v>396</v>
      </c>
      <c r="K507">
        <v>5</v>
      </c>
      <c r="L507" t="s">
        <v>268</v>
      </c>
      <c r="M507" t="s">
        <v>292</v>
      </c>
      <c r="N507" s="6">
        <v>0.54999999999999993</v>
      </c>
    </row>
    <row r="508" spans="7:14" x14ac:dyDescent="0.25">
      <c r="G508" t="str">
        <f t="shared" si="12"/>
        <v>GEKKO 4 - GEKKO 5</v>
      </c>
      <c r="H508">
        <v>277</v>
      </c>
      <c r="I508" t="s">
        <v>36</v>
      </c>
      <c r="J508" t="s">
        <v>270</v>
      </c>
      <c r="K508">
        <v>3</v>
      </c>
      <c r="L508" t="s">
        <v>329</v>
      </c>
      <c r="M508" t="s">
        <v>292</v>
      </c>
      <c r="N508" s="6">
        <v>0.5805555555555556</v>
      </c>
    </row>
    <row r="509" spans="7:14" x14ac:dyDescent="0.25">
      <c r="G509" t="str">
        <f t="shared" si="12"/>
        <v>GEKKO 4 - GEKKO 5</v>
      </c>
      <c r="H509">
        <v>277</v>
      </c>
      <c r="I509" t="s">
        <v>327</v>
      </c>
      <c r="J509" t="s">
        <v>328</v>
      </c>
      <c r="K509">
        <v>10</v>
      </c>
      <c r="L509" t="s">
        <v>268</v>
      </c>
      <c r="M509" t="s">
        <v>292</v>
      </c>
      <c r="N509" s="6">
        <v>0.70138888888888884</v>
      </c>
    </row>
    <row r="510" spans="7:14" x14ac:dyDescent="0.25">
      <c r="G510" t="str">
        <f t="shared" si="12"/>
        <v>GEKKO 4 - GEKKO 5</v>
      </c>
      <c r="H510">
        <v>277</v>
      </c>
      <c r="I510" t="s">
        <v>152</v>
      </c>
      <c r="J510" t="s">
        <v>270</v>
      </c>
      <c r="K510">
        <v>8</v>
      </c>
      <c r="L510" t="s">
        <v>329</v>
      </c>
      <c r="M510" t="s">
        <v>292</v>
      </c>
      <c r="N510" s="6">
        <v>0.76666666666666661</v>
      </c>
    </row>
    <row r="511" spans="7:14" x14ac:dyDescent="0.25">
      <c r="G511" t="str">
        <f t="shared" si="12"/>
        <v>GEKKO 4 - GEKKO 5</v>
      </c>
      <c r="H511">
        <v>277</v>
      </c>
      <c r="I511" t="s">
        <v>271</v>
      </c>
      <c r="J511" t="s">
        <v>272</v>
      </c>
      <c r="K511">
        <v>4</v>
      </c>
      <c r="L511" t="s">
        <v>329</v>
      </c>
      <c r="M511" t="s">
        <v>292</v>
      </c>
      <c r="N511" s="6">
        <v>0.7909722222222223</v>
      </c>
    </row>
    <row r="512" spans="7:14" x14ac:dyDescent="0.25">
      <c r="G512" t="str">
        <f t="shared" si="12"/>
        <v>BKK - RKV 5</v>
      </c>
      <c r="H512">
        <v>278</v>
      </c>
      <c r="I512" t="s">
        <v>251</v>
      </c>
      <c r="J512" t="s">
        <v>273</v>
      </c>
      <c r="K512">
        <v>13</v>
      </c>
      <c r="L512" t="s">
        <v>274</v>
      </c>
      <c r="M512" t="s">
        <v>292</v>
      </c>
      <c r="N512" s="6">
        <v>1.3888888888888888E-2</v>
      </c>
    </row>
    <row r="513" spans="7:14" x14ac:dyDescent="0.25">
      <c r="G513" t="str">
        <f t="shared" si="12"/>
        <v>BKK - RKV 5</v>
      </c>
      <c r="H513">
        <v>278</v>
      </c>
      <c r="I513" t="s">
        <v>51</v>
      </c>
      <c r="J513" t="s">
        <v>277</v>
      </c>
      <c r="K513">
        <v>12</v>
      </c>
      <c r="L513" t="s">
        <v>274</v>
      </c>
      <c r="M513" t="s">
        <v>292</v>
      </c>
      <c r="N513" s="6">
        <v>9.4444444444444442E-2</v>
      </c>
    </row>
    <row r="514" spans="7:14" x14ac:dyDescent="0.25">
      <c r="G514" t="str">
        <f t="shared" si="12"/>
        <v>BKK - RKV 5</v>
      </c>
      <c r="H514">
        <v>278</v>
      </c>
      <c r="I514" t="s">
        <v>251</v>
      </c>
      <c r="J514" t="s">
        <v>273</v>
      </c>
      <c r="K514">
        <v>13</v>
      </c>
      <c r="L514" t="s">
        <v>274</v>
      </c>
      <c r="M514" t="s">
        <v>292</v>
      </c>
      <c r="N514" s="6">
        <v>0.29166666666666669</v>
      </c>
    </row>
    <row r="515" spans="7:14" x14ac:dyDescent="0.25">
      <c r="G515" t="str">
        <f t="shared" si="12"/>
        <v>BKK - RKV 5</v>
      </c>
      <c r="H515">
        <v>278</v>
      </c>
      <c r="I515" t="s">
        <v>359</v>
      </c>
      <c r="J515" t="s">
        <v>360</v>
      </c>
      <c r="K515">
        <v>1</v>
      </c>
      <c r="L515" t="s">
        <v>280</v>
      </c>
      <c r="M515" t="s">
        <v>292</v>
      </c>
      <c r="N515" s="6">
        <v>0.3</v>
      </c>
    </row>
    <row r="516" spans="7:14" x14ac:dyDescent="0.25">
      <c r="G516" t="str">
        <f t="shared" si="12"/>
        <v>BKK - RKV 5</v>
      </c>
      <c r="H516">
        <v>278</v>
      </c>
      <c r="I516" t="s">
        <v>281</v>
      </c>
      <c r="J516" t="s">
        <v>282</v>
      </c>
      <c r="K516">
        <v>14</v>
      </c>
      <c r="L516" t="s">
        <v>280</v>
      </c>
      <c r="M516" t="s">
        <v>292</v>
      </c>
      <c r="N516" s="6">
        <v>0.40277777777777773</v>
      </c>
    </row>
    <row r="517" spans="7:14" x14ac:dyDescent="0.25">
      <c r="G517" t="str">
        <f t="shared" ref="G517:G580" si="13">VLOOKUP(H517,$P$4:$S$502,4,FALSE)</f>
        <v>BKK - RKV 5</v>
      </c>
      <c r="H517">
        <v>278</v>
      </c>
      <c r="J517" t="s">
        <v>293</v>
      </c>
      <c r="K517">
        <v>100</v>
      </c>
      <c r="L517" t="s">
        <v>280</v>
      </c>
      <c r="M517" t="s">
        <v>292</v>
      </c>
      <c r="N517" s="6">
        <v>0.46180555555555558</v>
      </c>
    </row>
    <row r="518" spans="7:14" x14ac:dyDescent="0.25">
      <c r="G518" t="str">
        <f t="shared" si="13"/>
        <v>BKK - RKV 5</v>
      </c>
      <c r="H518">
        <v>278</v>
      </c>
      <c r="I518" t="s">
        <v>359</v>
      </c>
      <c r="J518" t="s">
        <v>360</v>
      </c>
      <c r="K518">
        <v>1</v>
      </c>
      <c r="L518" t="s">
        <v>280</v>
      </c>
      <c r="M518" t="s">
        <v>292</v>
      </c>
      <c r="N518" s="6">
        <v>0.48749999999999999</v>
      </c>
    </row>
    <row r="519" spans="7:14" x14ac:dyDescent="0.25">
      <c r="G519" t="str">
        <f t="shared" si="13"/>
        <v>BKK - RKV 5</v>
      </c>
      <c r="H519">
        <v>278</v>
      </c>
      <c r="I519" t="s">
        <v>308</v>
      </c>
      <c r="J519" t="s">
        <v>339</v>
      </c>
      <c r="K519">
        <v>3</v>
      </c>
      <c r="L519" t="s">
        <v>280</v>
      </c>
      <c r="M519" t="s">
        <v>292</v>
      </c>
      <c r="N519" s="6">
        <v>0.52916666666666667</v>
      </c>
    </row>
    <row r="520" spans="7:14" x14ac:dyDescent="0.25">
      <c r="G520" t="str">
        <f t="shared" si="13"/>
        <v>BKK - RKV 5</v>
      </c>
      <c r="H520">
        <v>278</v>
      </c>
      <c r="I520" t="s">
        <v>51</v>
      </c>
      <c r="J520" t="s">
        <v>277</v>
      </c>
      <c r="K520">
        <v>12</v>
      </c>
      <c r="L520" t="s">
        <v>274</v>
      </c>
      <c r="M520" t="s">
        <v>292</v>
      </c>
      <c r="N520" s="6">
        <v>0.82291666666666663</v>
      </c>
    </row>
    <row r="521" spans="7:14" x14ac:dyDescent="0.25">
      <c r="G521" t="str">
        <f t="shared" si="13"/>
        <v>GEKKO 1 - KNRS 1</v>
      </c>
      <c r="H521">
        <v>300</v>
      </c>
      <c r="J521" t="s">
        <v>293</v>
      </c>
      <c r="K521">
        <v>100</v>
      </c>
      <c r="L521" t="s">
        <v>100</v>
      </c>
      <c r="M521" t="s">
        <v>292</v>
      </c>
      <c r="N521" s="6">
        <v>6.0416666666666667E-2</v>
      </c>
    </row>
    <row r="522" spans="7:14" x14ac:dyDescent="0.25">
      <c r="G522" t="str">
        <f t="shared" si="13"/>
        <v>GEKKO 1 - KNRS 1</v>
      </c>
      <c r="H522">
        <v>300</v>
      </c>
      <c r="I522" t="s">
        <v>43</v>
      </c>
      <c r="J522" t="s">
        <v>44</v>
      </c>
      <c r="K522">
        <v>7</v>
      </c>
      <c r="L522" t="s">
        <v>33</v>
      </c>
      <c r="M522" t="s">
        <v>292</v>
      </c>
      <c r="N522" s="6">
        <v>0.1451388888888889</v>
      </c>
    </row>
    <row r="523" spans="7:14" x14ac:dyDescent="0.25">
      <c r="G523" t="str">
        <f t="shared" si="13"/>
        <v>GEKKO 1 - KNRS 1</v>
      </c>
      <c r="H523">
        <v>300</v>
      </c>
      <c r="I523" t="s">
        <v>141</v>
      </c>
      <c r="J523" t="s">
        <v>142</v>
      </c>
      <c r="K523">
        <v>9</v>
      </c>
      <c r="L523" t="s">
        <v>33</v>
      </c>
      <c r="M523" t="s">
        <v>292</v>
      </c>
      <c r="N523" s="6">
        <v>0.29375000000000001</v>
      </c>
    </row>
    <row r="524" spans="7:14" x14ac:dyDescent="0.25">
      <c r="G524" t="str">
        <f t="shared" si="13"/>
        <v>GEKKO 1 - KNRS 1</v>
      </c>
      <c r="H524">
        <v>300</v>
      </c>
      <c r="J524" t="s">
        <v>293</v>
      </c>
      <c r="K524">
        <v>100</v>
      </c>
      <c r="L524" t="s">
        <v>100</v>
      </c>
      <c r="M524" t="s">
        <v>292</v>
      </c>
      <c r="N524" s="6">
        <v>0.32361111111111113</v>
      </c>
    </row>
    <row r="525" spans="7:14" x14ac:dyDescent="0.25">
      <c r="G525" t="str">
        <f t="shared" si="13"/>
        <v>GEKKO 1 - KNRS 1</v>
      </c>
      <c r="H525">
        <v>300</v>
      </c>
      <c r="I525" t="s">
        <v>43</v>
      </c>
      <c r="J525" t="s">
        <v>44</v>
      </c>
      <c r="K525">
        <v>7</v>
      </c>
      <c r="L525" t="s">
        <v>33</v>
      </c>
      <c r="M525" t="s">
        <v>292</v>
      </c>
      <c r="N525" s="6">
        <v>0.43958333333333338</v>
      </c>
    </row>
    <row r="526" spans="7:14" x14ac:dyDescent="0.25">
      <c r="G526" t="str">
        <f t="shared" si="13"/>
        <v>GEKKO 1 - KNRS 1</v>
      </c>
      <c r="H526">
        <v>300</v>
      </c>
      <c r="I526" t="s">
        <v>45</v>
      </c>
      <c r="J526" t="s">
        <v>46</v>
      </c>
      <c r="K526">
        <v>1</v>
      </c>
      <c r="L526" t="s">
        <v>33</v>
      </c>
      <c r="M526" t="s">
        <v>292</v>
      </c>
      <c r="N526" s="6">
        <v>0.47569444444444442</v>
      </c>
    </row>
    <row r="527" spans="7:14" x14ac:dyDescent="0.25">
      <c r="G527" t="str">
        <f t="shared" si="13"/>
        <v>GEKKO 1 - KNRS 1</v>
      </c>
      <c r="H527">
        <v>300</v>
      </c>
      <c r="I527" t="s">
        <v>67</v>
      </c>
      <c r="J527" t="s">
        <v>413</v>
      </c>
      <c r="K527">
        <v>8</v>
      </c>
      <c r="L527" t="s">
        <v>33</v>
      </c>
      <c r="M527" t="s">
        <v>292</v>
      </c>
      <c r="N527" s="6">
        <v>0.63263888888888886</v>
      </c>
    </row>
    <row r="528" spans="7:14" x14ac:dyDescent="0.25">
      <c r="G528" t="str">
        <f t="shared" si="13"/>
        <v>MOKKA 1 - GEKKO 2</v>
      </c>
      <c r="H528">
        <v>301</v>
      </c>
      <c r="I528" t="s">
        <v>140</v>
      </c>
      <c r="J528" t="s">
        <v>406</v>
      </c>
      <c r="K528">
        <v>6</v>
      </c>
      <c r="L528" t="s">
        <v>135</v>
      </c>
      <c r="M528" t="s">
        <v>294</v>
      </c>
      <c r="N528" s="6">
        <v>1.0416666666666666E-2</v>
      </c>
    </row>
    <row r="529" spans="7:14" x14ac:dyDescent="0.25">
      <c r="G529" t="str">
        <f t="shared" si="13"/>
        <v>MOKKA 1 - GEKKO 2</v>
      </c>
      <c r="H529">
        <v>301</v>
      </c>
      <c r="I529" t="s">
        <v>22</v>
      </c>
      <c r="J529" t="s">
        <v>23</v>
      </c>
      <c r="K529">
        <v>8</v>
      </c>
      <c r="L529" t="s">
        <v>19</v>
      </c>
      <c r="M529" t="s">
        <v>292</v>
      </c>
      <c r="N529" s="6">
        <v>3.8194444444444441E-2</v>
      </c>
    </row>
    <row r="530" spans="7:14" x14ac:dyDescent="0.25">
      <c r="G530" t="str">
        <f t="shared" si="13"/>
        <v>MOKKA 1 - GEKKO 2</v>
      </c>
      <c r="H530">
        <v>301</v>
      </c>
      <c r="I530" t="s">
        <v>131</v>
      </c>
      <c r="J530" t="s">
        <v>132</v>
      </c>
      <c r="K530">
        <v>2</v>
      </c>
      <c r="L530" t="s">
        <v>19</v>
      </c>
      <c r="M530" t="s">
        <v>292</v>
      </c>
      <c r="N530" s="6">
        <v>5.2777777777777778E-2</v>
      </c>
    </row>
    <row r="531" spans="7:14" x14ac:dyDescent="0.25">
      <c r="G531" t="str">
        <f t="shared" si="13"/>
        <v>MOKKA 1 - GEKKO 2</v>
      </c>
      <c r="H531">
        <v>301</v>
      </c>
      <c r="I531" t="s">
        <v>22</v>
      </c>
      <c r="J531" t="s">
        <v>23</v>
      </c>
      <c r="K531">
        <v>8</v>
      </c>
      <c r="L531" t="s">
        <v>19</v>
      </c>
      <c r="M531" t="s">
        <v>292</v>
      </c>
      <c r="N531" s="6">
        <v>0.36874999999999997</v>
      </c>
    </row>
    <row r="532" spans="7:14" x14ac:dyDescent="0.25">
      <c r="G532" t="str">
        <f t="shared" si="13"/>
        <v>MOKKA 1 - GEKKO 2</v>
      </c>
      <c r="H532">
        <v>301</v>
      </c>
      <c r="I532" t="s">
        <v>24</v>
      </c>
      <c r="J532" t="s">
        <v>25</v>
      </c>
      <c r="K532">
        <v>4</v>
      </c>
      <c r="L532" t="s">
        <v>19</v>
      </c>
      <c r="M532" t="s">
        <v>292</v>
      </c>
      <c r="N532" s="6">
        <v>0.43263888888888885</v>
      </c>
    </row>
    <row r="533" spans="7:14" x14ac:dyDescent="0.25">
      <c r="G533" t="str">
        <f t="shared" si="13"/>
        <v>MOKKA 1 - GEKKO 2</v>
      </c>
      <c r="H533">
        <v>301</v>
      </c>
      <c r="I533" t="s">
        <v>20</v>
      </c>
      <c r="J533" t="s">
        <v>21</v>
      </c>
      <c r="K533">
        <v>9</v>
      </c>
      <c r="L533" t="s">
        <v>19</v>
      </c>
      <c r="M533" t="s">
        <v>292</v>
      </c>
      <c r="N533" s="6">
        <v>0.51180555555555551</v>
      </c>
    </row>
    <row r="534" spans="7:14" x14ac:dyDescent="0.25">
      <c r="G534" t="str">
        <f t="shared" si="13"/>
        <v>MOKKA 1 - GEKKO 2</v>
      </c>
      <c r="H534">
        <v>301</v>
      </c>
      <c r="I534" t="s">
        <v>129</v>
      </c>
      <c r="J534" t="s">
        <v>130</v>
      </c>
      <c r="K534">
        <v>1</v>
      </c>
      <c r="L534" t="s">
        <v>19</v>
      </c>
      <c r="M534" t="s">
        <v>296</v>
      </c>
      <c r="N534" s="6">
        <v>0.53194444444444444</v>
      </c>
    </row>
    <row r="535" spans="7:14" x14ac:dyDescent="0.25">
      <c r="G535" t="str">
        <f t="shared" si="13"/>
        <v>MOKKA 1 - GEKKO 2</v>
      </c>
      <c r="H535">
        <v>301</v>
      </c>
      <c r="I535" t="s">
        <v>22</v>
      </c>
      <c r="J535" t="s">
        <v>23</v>
      </c>
      <c r="K535">
        <v>8</v>
      </c>
      <c r="L535" t="s">
        <v>19</v>
      </c>
      <c r="M535" t="s">
        <v>292</v>
      </c>
      <c r="N535" s="6">
        <v>0.53888888888888886</v>
      </c>
    </row>
    <row r="536" spans="7:14" x14ac:dyDescent="0.25">
      <c r="G536" t="str">
        <f t="shared" si="13"/>
        <v>MOKKA 1 - GEKKO 2</v>
      </c>
      <c r="H536">
        <v>301</v>
      </c>
      <c r="I536" t="s">
        <v>107</v>
      </c>
      <c r="J536" t="s">
        <v>212</v>
      </c>
      <c r="K536">
        <v>7</v>
      </c>
      <c r="L536" t="s">
        <v>135</v>
      </c>
      <c r="M536" t="s">
        <v>292</v>
      </c>
      <c r="N536" s="6">
        <v>0.61041666666666672</v>
      </c>
    </row>
    <row r="537" spans="7:14" x14ac:dyDescent="0.25">
      <c r="G537" t="str">
        <f t="shared" si="13"/>
        <v>MOKKA 1 - GEKKO 2</v>
      </c>
      <c r="H537">
        <v>301</v>
      </c>
      <c r="I537" t="s">
        <v>41</v>
      </c>
      <c r="J537" t="s">
        <v>136</v>
      </c>
      <c r="K537">
        <v>2</v>
      </c>
      <c r="L537" t="s">
        <v>135</v>
      </c>
      <c r="M537" t="s">
        <v>292</v>
      </c>
      <c r="N537" s="6">
        <v>0.69166666666666676</v>
      </c>
    </row>
    <row r="538" spans="7:14" x14ac:dyDescent="0.25">
      <c r="G538" t="str">
        <f t="shared" si="13"/>
        <v>GEKKO 3 - RKV 3</v>
      </c>
      <c r="H538">
        <v>302</v>
      </c>
      <c r="I538" t="s">
        <v>208</v>
      </c>
      <c r="J538" t="s">
        <v>209</v>
      </c>
      <c r="K538">
        <v>4</v>
      </c>
      <c r="L538" t="s">
        <v>206</v>
      </c>
      <c r="M538" t="s">
        <v>292</v>
      </c>
      <c r="N538" s="6">
        <v>5.9722222222222225E-2</v>
      </c>
    </row>
    <row r="539" spans="7:14" x14ac:dyDescent="0.25">
      <c r="G539" t="str">
        <f t="shared" si="13"/>
        <v>GEKKO 3 - RKV 3</v>
      </c>
      <c r="H539">
        <v>302</v>
      </c>
      <c r="I539" t="s">
        <v>83</v>
      </c>
      <c r="J539" t="s">
        <v>269</v>
      </c>
      <c r="K539">
        <v>2</v>
      </c>
      <c r="L539" t="s">
        <v>206</v>
      </c>
      <c r="M539" t="s">
        <v>292</v>
      </c>
      <c r="N539" s="6">
        <v>0.20833333333333334</v>
      </c>
    </row>
    <row r="540" spans="7:14" x14ac:dyDescent="0.25">
      <c r="G540" t="str">
        <f t="shared" si="13"/>
        <v>GEKKO 3 - RKV 3</v>
      </c>
      <c r="H540">
        <v>302</v>
      </c>
      <c r="I540" t="s">
        <v>251</v>
      </c>
      <c r="J540" t="s">
        <v>276</v>
      </c>
      <c r="K540">
        <v>17</v>
      </c>
      <c r="L540" t="s">
        <v>218</v>
      </c>
      <c r="M540" t="s">
        <v>292</v>
      </c>
      <c r="N540" s="6">
        <v>0.32847222222222222</v>
      </c>
    </row>
    <row r="541" spans="7:14" x14ac:dyDescent="0.25">
      <c r="G541" t="str">
        <f t="shared" si="13"/>
        <v>GEKKO 3 - RKV 3</v>
      </c>
      <c r="H541">
        <v>302</v>
      </c>
      <c r="I541" t="s">
        <v>208</v>
      </c>
      <c r="J541" t="s">
        <v>209</v>
      </c>
      <c r="K541">
        <v>4</v>
      </c>
      <c r="L541" t="s">
        <v>206</v>
      </c>
      <c r="M541" t="s">
        <v>292</v>
      </c>
      <c r="N541" s="6">
        <v>0.73333333333333339</v>
      </c>
    </row>
    <row r="542" spans="7:14" x14ac:dyDescent="0.25">
      <c r="G542" t="str">
        <f t="shared" si="13"/>
        <v>GEKKO 3 - RKV 3</v>
      </c>
      <c r="H542">
        <v>302</v>
      </c>
      <c r="I542" t="s">
        <v>208</v>
      </c>
      <c r="J542" t="s">
        <v>209</v>
      </c>
      <c r="K542">
        <v>4</v>
      </c>
      <c r="L542" t="s">
        <v>206</v>
      </c>
      <c r="M542" t="s">
        <v>292</v>
      </c>
      <c r="N542" s="6">
        <v>0.76944444444444438</v>
      </c>
    </row>
    <row r="543" spans="7:14" x14ac:dyDescent="0.25">
      <c r="G543" t="str">
        <f t="shared" si="13"/>
        <v>BKK - GEKKO 4</v>
      </c>
      <c r="H543">
        <v>303</v>
      </c>
      <c r="I543" t="s">
        <v>359</v>
      </c>
      <c r="J543" t="s">
        <v>360</v>
      </c>
      <c r="K543">
        <v>1</v>
      </c>
      <c r="L543" t="s">
        <v>280</v>
      </c>
      <c r="M543" t="s">
        <v>292</v>
      </c>
      <c r="N543" s="6">
        <v>4.3055555555555562E-2</v>
      </c>
    </row>
    <row r="544" spans="7:14" x14ac:dyDescent="0.25">
      <c r="G544" t="str">
        <f t="shared" si="13"/>
        <v>BKK - GEKKO 4</v>
      </c>
      <c r="H544">
        <v>303</v>
      </c>
      <c r="I544" t="s">
        <v>414</v>
      </c>
      <c r="J544" t="s">
        <v>415</v>
      </c>
      <c r="K544">
        <v>2</v>
      </c>
      <c r="L544" t="s">
        <v>268</v>
      </c>
      <c r="M544" t="s">
        <v>292</v>
      </c>
      <c r="N544" s="6">
        <v>9.3055555555555558E-2</v>
      </c>
    </row>
    <row r="545" spans="7:14" x14ac:dyDescent="0.25">
      <c r="G545" t="str">
        <f t="shared" si="13"/>
        <v>BKK - GEKKO 4</v>
      </c>
      <c r="H545">
        <v>303</v>
      </c>
      <c r="I545" t="s">
        <v>359</v>
      </c>
      <c r="J545" t="s">
        <v>360</v>
      </c>
      <c r="K545">
        <v>1</v>
      </c>
      <c r="L545" t="s">
        <v>280</v>
      </c>
      <c r="M545" t="s">
        <v>292</v>
      </c>
      <c r="N545" s="6">
        <v>9.9999999999999992E-2</v>
      </c>
    </row>
    <row r="546" spans="7:14" x14ac:dyDescent="0.25">
      <c r="G546" t="str">
        <f t="shared" si="13"/>
        <v>BKK - GEKKO 4</v>
      </c>
      <c r="H546">
        <v>303</v>
      </c>
      <c r="I546" t="s">
        <v>283</v>
      </c>
      <c r="J546" t="s">
        <v>284</v>
      </c>
      <c r="K546">
        <v>17</v>
      </c>
      <c r="L546" t="s">
        <v>280</v>
      </c>
      <c r="M546" t="s">
        <v>292</v>
      </c>
      <c r="N546" s="6">
        <v>0.13125000000000001</v>
      </c>
    </row>
    <row r="547" spans="7:14" x14ac:dyDescent="0.25">
      <c r="G547" t="str">
        <f t="shared" si="13"/>
        <v>BKK - GEKKO 4</v>
      </c>
      <c r="H547">
        <v>303</v>
      </c>
      <c r="I547" t="s">
        <v>359</v>
      </c>
      <c r="J547" t="s">
        <v>360</v>
      </c>
      <c r="K547">
        <v>1</v>
      </c>
      <c r="L547" t="s">
        <v>280</v>
      </c>
      <c r="M547" t="s">
        <v>292</v>
      </c>
      <c r="N547" s="6">
        <v>0.34722222222222227</v>
      </c>
    </row>
    <row r="548" spans="7:14" x14ac:dyDescent="0.25">
      <c r="G548" t="str">
        <f t="shared" si="13"/>
        <v>BKK - GEKKO 4</v>
      </c>
      <c r="H548">
        <v>303</v>
      </c>
      <c r="I548" t="s">
        <v>335</v>
      </c>
      <c r="J548" t="s">
        <v>336</v>
      </c>
      <c r="K548">
        <v>6</v>
      </c>
      <c r="L548" t="s">
        <v>268</v>
      </c>
      <c r="M548" t="s">
        <v>292</v>
      </c>
      <c r="N548" s="6">
        <v>0.40902777777777777</v>
      </c>
    </row>
    <row r="549" spans="7:14" x14ac:dyDescent="0.25">
      <c r="G549" t="str">
        <f t="shared" si="13"/>
        <v>BKK - GEKKO 4</v>
      </c>
      <c r="H549">
        <v>303</v>
      </c>
      <c r="I549" t="s">
        <v>414</v>
      </c>
      <c r="J549" t="s">
        <v>415</v>
      </c>
      <c r="K549">
        <v>2</v>
      </c>
      <c r="L549" t="s">
        <v>268</v>
      </c>
      <c r="M549" t="s">
        <v>292</v>
      </c>
      <c r="N549" s="6">
        <v>0.44722222222222219</v>
      </c>
    </row>
    <row r="550" spans="7:14" x14ac:dyDescent="0.25">
      <c r="G550" t="str">
        <f t="shared" si="13"/>
        <v>BKK - GEKKO 4</v>
      </c>
      <c r="H550">
        <v>303</v>
      </c>
      <c r="I550" t="s">
        <v>335</v>
      </c>
      <c r="J550" t="s">
        <v>336</v>
      </c>
      <c r="K550">
        <v>6</v>
      </c>
      <c r="L550" t="s">
        <v>268</v>
      </c>
      <c r="M550" t="s">
        <v>292</v>
      </c>
      <c r="N550" s="6">
        <v>0.48194444444444445</v>
      </c>
    </row>
    <row r="551" spans="7:14" x14ac:dyDescent="0.25">
      <c r="G551" t="str">
        <f t="shared" si="13"/>
        <v>BKK - GEKKO 4</v>
      </c>
      <c r="H551">
        <v>303</v>
      </c>
      <c r="I551" t="s">
        <v>359</v>
      </c>
      <c r="J551" t="s">
        <v>360</v>
      </c>
      <c r="K551">
        <v>1</v>
      </c>
      <c r="L551" t="s">
        <v>280</v>
      </c>
      <c r="M551" t="s">
        <v>292</v>
      </c>
      <c r="N551" s="6">
        <v>0.53819444444444442</v>
      </c>
    </row>
    <row r="552" spans="7:14" x14ac:dyDescent="0.25">
      <c r="G552" t="str">
        <f t="shared" si="13"/>
        <v>BKK - GEKKO 4</v>
      </c>
      <c r="H552">
        <v>303</v>
      </c>
      <c r="I552" t="s">
        <v>308</v>
      </c>
      <c r="J552" t="s">
        <v>339</v>
      </c>
      <c r="K552">
        <v>3</v>
      </c>
      <c r="L552" t="s">
        <v>280</v>
      </c>
      <c r="M552" t="s">
        <v>292</v>
      </c>
      <c r="N552" s="6">
        <v>0.56111111111111112</v>
      </c>
    </row>
    <row r="553" spans="7:14" x14ac:dyDescent="0.25">
      <c r="G553" t="str">
        <f t="shared" si="13"/>
        <v>BKK - GEKKO 4</v>
      </c>
      <c r="H553">
        <v>303</v>
      </c>
      <c r="I553" t="s">
        <v>283</v>
      </c>
      <c r="J553" t="s">
        <v>284</v>
      </c>
      <c r="K553">
        <v>17</v>
      </c>
      <c r="L553" t="s">
        <v>280</v>
      </c>
      <c r="M553" t="s">
        <v>292</v>
      </c>
      <c r="N553" s="6">
        <v>0.60625000000000007</v>
      </c>
    </row>
    <row r="554" spans="7:14" x14ac:dyDescent="0.25">
      <c r="G554" t="str">
        <f t="shared" si="13"/>
        <v>BKK - GEKKO 4</v>
      </c>
      <c r="H554">
        <v>303</v>
      </c>
      <c r="I554" t="s">
        <v>359</v>
      </c>
      <c r="J554" t="s">
        <v>360</v>
      </c>
      <c r="K554">
        <v>1</v>
      </c>
      <c r="L554" t="s">
        <v>280</v>
      </c>
      <c r="M554" t="s">
        <v>292</v>
      </c>
      <c r="N554" s="6">
        <v>0.67986111111111114</v>
      </c>
    </row>
    <row r="555" spans="7:14" x14ac:dyDescent="0.25">
      <c r="G555" t="str">
        <f t="shared" si="13"/>
        <v>BKK - GEKKO 4</v>
      </c>
      <c r="H555">
        <v>303</v>
      </c>
      <c r="I555" t="s">
        <v>414</v>
      </c>
      <c r="J555" t="s">
        <v>415</v>
      </c>
      <c r="K555">
        <v>2</v>
      </c>
      <c r="L555" t="s">
        <v>268</v>
      </c>
      <c r="M555" t="s">
        <v>292</v>
      </c>
      <c r="N555" s="6">
        <v>0.68958333333333333</v>
      </c>
    </row>
    <row r="556" spans="7:14" x14ac:dyDescent="0.25">
      <c r="G556" t="str">
        <f t="shared" si="13"/>
        <v>BKK - GEKKO 4</v>
      </c>
      <c r="H556">
        <v>303</v>
      </c>
      <c r="I556" t="s">
        <v>341</v>
      </c>
      <c r="J556" t="s">
        <v>342</v>
      </c>
      <c r="K556">
        <v>18</v>
      </c>
      <c r="L556" t="s">
        <v>280</v>
      </c>
      <c r="M556" t="s">
        <v>292</v>
      </c>
      <c r="N556" s="6">
        <v>0.78125</v>
      </c>
    </row>
    <row r="557" spans="7:14" x14ac:dyDescent="0.25">
      <c r="G557" t="str">
        <f t="shared" si="13"/>
        <v>WKV 2 - RKV 2</v>
      </c>
      <c r="H557">
        <v>304</v>
      </c>
      <c r="I557" t="s">
        <v>164</v>
      </c>
      <c r="J557" t="s">
        <v>165</v>
      </c>
      <c r="K557">
        <v>1</v>
      </c>
      <c r="L557" t="s">
        <v>163</v>
      </c>
      <c r="M557" t="s">
        <v>292</v>
      </c>
      <c r="N557" s="6">
        <v>0.13541666666666666</v>
      </c>
    </row>
    <row r="558" spans="7:14" x14ac:dyDescent="0.25">
      <c r="G558" t="str">
        <f t="shared" si="13"/>
        <v>WKV 2 - RKV 2</v>
      </c>
      <c r="H558">
        <v>304</v>
      </c>
      <c r="I558" t="s">
        <v>161</v>
      </c>
      <c r="J558" t="s">
        <v>162</v>
      </c>
      <c r="K558">
        <v>8</v>
      </c>
      <c r="L558" t="s">
        <v>163</v>
      </c>
      <c r="M558" t="s">
        <v>292</v>
      </c>
      <c r="N558" s="6">
        <v>0.18402777777777779</v>
      </c>
    </row>
    <row r="559" spans="7:14" x14ac:dyDescent="0.25">
      <c r="G559" t="str">
        <f t="shared" si="13"/>
        <v>WKV 2 - RKV 2</v>
      </c>
      <c r="H559">
        <v>304</v>
      </c>
      <c r="I559" t="s">
        <v>164</v>
      </c>
      <c r="J559" t="s">
        <v>165</v>
      </c>
      <c r="K559">
        <v>1</v>
      </c>
      <c r="L559" t="s">
        <v>163</v>
      </c>
      <c r="M559" t="s">
        <v>292</v>
      </c>
      <c r="N559" s="6">
        <v>0.43888888888888888</v>
      </c>
    </row>
    <row r="560" spans="7:14" x14ac:dyDescent="0.25">
      <c r="G560" t="str">
        <f t="shared" si="13"/>
        <v>WKV 2 - RKV 2</v>
      </c>
      <c r="H560">
        <v>304</v>
      </c>
      <c r="I560" t="s">
        <v>164</v>
      </c>
      <c r="J560" t="s">
        <v>165</v>
      </c>
      <c r="K560">
        <v>1</v>
      </c>
      <c r="L560" t="s">
        <v>163</v>
      </c>
      <c r="M560" t="s">
        <v>292</v>
      </c>
      <c r="N560" s="6">
        <v>0.50486111111111109</v>
      </c>
    </row>
    <row r="561" spans="7:14" x14ac:dyDescent="0.25">
      <c r="G561" t="str">
        <f t="shared" si="13"/>
        <v>WKV 2 - RKV 2</v>
      </c>
      <c r="H561">
        <v>304</v>
      </c>
      <c r="I561" t="s">
        <v>166</v>
      </c>
      <c r="J561" t="s">
        <v>82</v>
      </c>
      <c r="K561">
        <v>6</v>
      </c>
      <c r="L561" t="s">
        <v>163</v>
      </c>
      <c r="M561" t="s">
        <v>294</v>
      </c>
      <c r="N561" s="6">
        <v>0.57916666666666672</v>
      </c>
    </row>
    <row r="562" spans="7:14" x14ac:dyDescent="0.25">
      <c r="G562" t="str">
        <f t="shared" si="13"/>
        <v>WKV 2 - RKV 2</v>
      </c>
      <c r="H562">
        <v>304</v>
      </c>
      <c r="I562" t="s">
        <v>207</v>
      </c>
      <c r="J562" t="s">
        <v>220</v>
      </c>
      <c r="K562">
        <v>9</v>
      </c>
      <c r="L562" t="s">
        <v>149</v>
      </c>
      <c r="M562" t="s">
        <v>292</v>
      </c>
      <c r="N562" s="6">
        <v>0.58124999999999993</v>
      </c>
    </row>
    <row r="563" spans="7:14" x14ac:dyDescent="0.25">
      <c r="G563" t="str">
        <f t="shared" si="13"/>
        <v>WKV 2 - RKV 2</v>
      </c>
      <c r="H563">
        <v>304</v>
      </c>
      <c r="I563" t="s">
        <v>157</v>
      </c>
      <c r="J563" t="s">
        <v>158</v>
      </c>
      <c r="K563">
        <v>6</v>
      </c>
      <c r="L563" t="s">
        <v>149</v>
      </c>
      <c r="M563" t="s">
        <v>292</v>
      </c>
      <c r="N563" s="6">
        <v>0.72777777777777775</v>
      </c>
    </row>
    <row r="564" spans="7:14" x14ac:dyDescent="0.25">
      <c r="G564" t="str">
        <f t="shared" si="13"/>
        <v>KCCN - TNT 1</v>
      </c>
      <c r="H564">
        <v>305</v>
      </c>
      <c r="I564" t="s">
        <v>117</v>
      </c>
      <c r="J564" t="s">
        <v>118</v>
      </c>
      <c r="K564">
        <v>6</v>
      </c>
      <c r="L564" t="s">
        <v>110</v>
      </c>
      <c r="M564" t="s">
        <v>292</v>
      </c>
      <c r="N564" s="6">
        <v>0.10555555555555556</v>
      </c>
    </row>
    <row r="565" spans="7:14" x14ac:dyDescent="0.25">
      <c r="G565" t="str">
        <f t="shared" si="13"/>
        <v>KCCN - TNT 1</v>
      </c>
      <c r="H565">
        <v>305</v>
      </c>
      <c r="I565" t="s">
        <v>89</v>
      </c>
      <c r="J565" t="s">
        <v>96</v>
      </c>
      <c r="K565">
        <v>3</v>
      </c>
      <c r="L565" t="s">
        <v>312</v>
      </c>
      <c r="M565" t="s">
        <v>292</v>
      </c>
      <c r="N565" s="6">
        <v>0.25347222222222221</v>
      </c>
    </row>
    <row r="566" spans="7:14" x14ac:dyDescent="0.25">
      <c r="G566" t="str">
        <f t="shared" si="13"/>
        <v>KCCN - TNT 1</v>
      </c>
      <c r="H566">
        <v>305</v>
      </c>
      <c r="I566" t="s">
        <v>95</v>
      </c>
      <c r="J566" t="s">
        <v>94</v>
      </c>
      <c r="K566">
        <v>8</v>
      </c>
      <c r="L566" t="s">
        <v>312</v>
      </c>
      <c r="M566" t="s">
        <v>292</v>
      </c>
      <c r="N566" s="6">
        <v>0.27847222222222223</v>
      </c>
    </row>
    <row r="567" spans="7:14" x14ac:dyDescent="0.25">
      <c r="G567" t="str">
        <f t="shared" si="13"/>
        <v>KCCN - TNT 1</v>
      </c>
      <c r="H567">
        <v>305</v>
      </c>
      <c r="I567" t="s">
        <v>89</v>
      </c>
      <c r="J567" t="s">
        <v>407</v>
      </c>
      <c r="K567">
        <v>13</v>
      </c>
      <c r="L567" t="s">
        <v>312</v>
      </c>
      <c r="M567" t="s">
        <v>292</v>
      </c>
      <c r="N567" s="6">
        <v>0.44236111111111115</v>
      </c>
    </row>
    <row r="568" spans="7:14" x14ac:dyDescent="0.25">
      <c r="G568" t="str">
        <f t="shared" si="13"/>
        <v>KCCN - TNT 1</v>
      </c>
      <c r="H568">
        <v>305</v>
      </c>
      <c r="I568" t="s">
        <v>89</v>
      </c>
      <c r="J568" t="s">
        <v>96</v>
      </c>
      <c r="K568">
        <v>3</v>
      </c>
      <c r="L568" t="s">
        <v>312</v>
      </c>
      <c r="M568" t="s">
        <v>292</v>
      </c>
      <c r="N568" s="6">
        <v>0.50972222222222219</v>
      </c>
    </row>
    <row r="569" spans="7:14" x14ac:dyDescent="0.25">
      <c r="G569" t="str">
        <f t="shared" si="13"/>
        <v>KCCN - TNT 1</v>
      </c>
      <c r="H569">
        <v>305</v>
      </c>
      <c r="I569" t="s">
        <v>108</v>
      </c>
      <c r="J569" t="s">
        <v>109</v>
      </c>
      <c r="K569">
        <v>8</v>
      </c>
      <c r="L569" t="s">
        <v>110</v>
      </c>
      <c r="M569" t="s">
        <v>292</v>
      </c>
      <c r="N569" s="6">
        <v>0.52986111111111112</v>
      </c>
    </row>
    <row r="570" spans="7:14" x14ac:dyDescent="0.25">
      <c r="G570" t="str">
        <f t="shared" si="13"/>
        <v>KCCN - TNT 1</v>
      </c>
      <c r="H570">
        <v>305</v>
      </c>
      <c r="I570" t="s">
        <v>91</v>
      </c>
      <c r="J570" t="s">
        <v>90</v>
      </c>
      <c r="K570">
        <v>10</v>
      </c>
      <c r="L570" t="s">
        <v>312</v>
      </c>
      <c r="M570" t="s">
        <v>292</v>
      </c>
      <c r="N570" s="6">
        <v>0.58263888888888882</v>
      </c>
    </row>
    <row r="571" spans="7:14" x14ac:dyDescent="0.25">
      <c r="G571" t="str">
        <f t="shared" si="13"/>
        <v>KCCN - TNT 1</v>
      </c>
      <c r="H571">
        <v>305</v>
      </c>
      <c r="I571" t="s">
        <v>58</v>
      </c>
      <c r="J571" t="s">
        <v>255</v>
      </c>
      <c r="K571">
        <v>7</v>
      </c>
      <c r="L571" t="s">
        <v>110</v>
      </c>
      <c r="M571" t="s">
        <v>292</v>
      </c>
      <c r="N571" s="6">
        <v>0.59583333333333333</v>
      </c>
    </row>
    <row r="572" spans="7:14" x14ac:dyDescent="0.25">
      <c r="G572" t="str">
        <f t="shared" si="13"/>
        <v>KCCN - TNT 1</v>
      </c>
      <c r="H572">
        <v>305</v>
      </c>
      <c r="I572" t="s">
        <v>88</v>
      </c>
      <c r="J572" t="s">
        <v>93</v>
      </c>
      <c r="K572">
        <v>6</v>
      </c>
      <c r="L572" t="s">
        <v>312</v>
      </c>
      <c r="M572" t="s">
        <v>292</v>
      </c>
      <c r="N572" s="6">
        <v>0.62083333333333335</v>
      </c>
    </row>
    <row r="573" spans="7:14" x14ac:dyDescent="0.25">
      <c r="G573" t="str">
        <f t="shared" si="13"/>
        <v>KCCN - TNT 1</v>
      </c>
      <c r="H573">
        <v>305</v>
      </c>
      <c r="I573" t="s">
        <v>89</v>
      </c>
      <c r="J573" t="s">
        <v>96</v>
      </c>
      <c r="K573">
        <v>3</v>
      </c>
      <c r="L573" t="s">
        <v>312</v>
      </c>
      <c r="M573" t="s">
        <v>292</v>
      </c>
      <c r="N573" s="6">
        <v>0.66388888888888886</v>
      </c>
    </row>
    <row r="574" spans="7:14" x14ac:dyDescent="0.25">
      <c r="G574" t="str">
        <f t="shared" si="13"/>
        <v>TNT 3 - MOKKA 4</v>
      </c>
      <c r="H574">
        <v>306</v>
      </c>
      <c r="I574" t="s">
        <v>83</v>
      </c>
      <c r="J574" t="s">
        <v>181</v>
      </c>
      <c r="K574">
        <v>2</v>
      </c>
      <c r="L574" t="s">
        <v>254</v>
      </c>
      <c r="M574" t="s">
        <v>292</v>
      </c>
      <c r="N574" s="6">
        <v>3.8194444444444441E-2</v>
      </c>
    </row>
    <row r="575" spans="7:14" x14ac:dyDescent="0.25">
      <c r="G575" t="str">
        <f t="shared" si="13"/>
        <v>TNT 3 - MOKKA 4</v>
      </c>
      <c r="H575">
        <v>306</v>
      </c>
      <c r="I575" t="s">
        <v>57</v>
      </c>
      <c r="J575" t="s">
        <v>256</v>
      </c>
      <c r="K575">
        <v>3</v>
      </c>
      <c r="L575" t="s">
        <v>321</v>
      </c>
      <c r="M575" t="s">
        <v>292</v>
      </c>
      <c r="N575" s="6">
        <v>8.6111111111111124E-2</v>
      </c>
    </row>
    <row r="576" spans="7:14" x14ac:dyDescent="0.25">
      <c r="G576" t="str">
        <f t="shared" si="13"/>
        <v>TNT 3 - MOKKA 4</v>
      </c>
      <c r="H576">
        <v>306</v>
      </c>
      <c r="I576" t="s">
        <v>323</v>
      </c>
      <c r="J576" t="s">
        <v>324</v>
      </c>
      <c r="K576">
        <v>20</v>
      </c>
      <c r="L576" t="s">
        <v>321</v>
      </c>
      <c r="M576" t="s">
        <v>292</v>
      </c>
      <c r="N576" s="6">
        <v>0.21388888888888891</v>
      </c>
    </row>
    <row r="577" spans="7:14" x14ac:dyDescent="0.25">
      <c r="G577" t="str">
        <f t="shared" si="13"/>
        <v>TNT 3 - MOKKA 4</v>
      </c>
      <c r="H577">
        <v>306</v>
      </c>
      <c r="I577" t="s">
        <v>83</v>
      </c>
      <c r="J577" t="s">
        <v>181</v>
      </c>
      <c r="K577">
        <v>2</v>
      </c>
      <c r="L577" t="s">
        <v>254</v>
      </c>
      <c r="M577" t="s">
        <v>292</v>
      </c>
      <c r="N577" s="6">
        <v>0.2902777777777778</v>
      </c>
    </row>
    <row r="578" spans="7:14" x14ac:dyDescent="0.25">
      <c r="G578" t="str">
        <f t="shared" si="13"/>
        <v>TNT 3 - MOKKA 4</v>
      </c>
      <c r="H578">
        <v>306</v>
      </c>
      <c r="I578" t="s">
        <v>113</v>
      </c>
      <c r="J578" t="s">
        <v>181</v>
      </c>
      <c r="K578">
        <v>4</v>
      </c>
      <c r="L578" t="s">
        <v>254</v>
      </c>
      <c r="M578" t="s">
        <v>292</v>
      </c>
      <c r="N578" s="6">
        <v>0.37222222222222223</v>
      </c>
    </row>
    <row r="579" spans="7:14" x14ac:dyDescent="0.25">
      <c r="G579" t="str">
        <f t="shared" si="13"/>
        <v>TNT 3 - MOKKA 4</v>
      </c>
      <c r="H579">
        <v>306</v>
      </c>
      <c r="I579" t="s">
        <v>113</v>
      </c>
      <c r="J579" t="s">
        <v>181</v>
      </c>
      <c r="K579">
        <v>4</v>
      </c>
      <c r="L579" t="s">
        <v>254</v>
      </c>
      <c r="M579" t="s">
        <v>292</v>
      </c>
      <c r="N579" s="6">
        <v>0.40416666666666662</v>
      </c>
    </row>
    <row r="580" spans="7:14" x14ac:dyDescent="0.25">
      <c r="G580" t="str">
        <f t="shared" si="13"/>
        <v>TNT 3 - MOKKA 4</v>
      </c>
      <c r="H580">
        <v>306</v>
      </c>
      <c r="I580" t="s">
        <v>57</v>
      </c>
      <c r="J580" t="s">
        <v>256</v>
      </c>
      <c r="K580">
        <v>3</v>
      </c>
      <c r="L580" t="s">
        <v>321</v>
      </c>
      <c r="M580" t="s">
        <v>292</v>
      </c>
      <c r="N580" s="6">
        <v>0.54166666666666663</v>
      </c>
    </row>
    <row r="581" spans="7:14" x14ac:dyDescent="0.25">
      <c r="G581" t="str">
        <f t="shared" ref="G581:G644" si="14">VLOOKUP(H581,$P$4:$S$502,4,FALSE)</f>
        <v>TNT 3 - MOKKA 4</v>
      </c>
      <c r="H581">
        <v>306</v>
      </c>
      <c r="I581" t="s">
        <v>83</v>
      </c>
      <c r="J581" t="s">
        <v>181</v>
      </c>
      <c r="K581">
        <v>2</v>
      </c>
      <c r="L581" t="s">
        <v>254</v>
      </c>
      <c r="M581" t="s">
        <v>292</v>
      </c>
      <c r="N581" s="6">
        <v>0.65902777777777777</v>
      </c>
    </row>
    <row r="582" spans="7:14" x14ac:dyDescent="0.25">
      <c r="G582" t="str">
        <f t="shared" si="14"/>
        <v>TNT 3 - MOKKA 4</v>
      </c>
      <c r="H582">
        <v>306</v>
      </c>
      <c r="I582" t="s">
        <v>416</v>
      </c>
      <c r="J582" t="s">
        <v>417</v>
      </c>
      <c r="K582">
        <v>6</v>
      </c>
      <c r="L582" t="s">
        <v>254</v>
      </c>
      <c r="M582" t="s">
        <v>292</v>
      </c>
      <c r="N582" s="6">
        <v>0.69097222222222221</v>
      </c>
    </row>
    <row r="583" spans="7:14" x14ac:dyDescent="0.25">
      <c r="G583" t="str">
        <f t="shared" si="14"/>
        <v>RKV 4 - RKV 5</v>
      </c>
      <c r="H583">
        <v>307</v>
      </c>
      <c r="I583" t="s">
        <v>251</v>
      </c>
      <c r="J583" t="s">
        <v>418</v>
      </c>
      <c r="K583">
        <v>2</v>
      </c>
      <c r="L583" t="s">
        <v>274</v>
      </c>
      <c r="M583" t="s">
        <v>292</v>
      </c>
      <c r="N583" s="6">
        <v>6.9444444444444447E-4</v>
      </c>
    </row>
    <row r="584" spans="7:14" x14ac:dyDescent="0.25">
      <c r="G584" t="str">
        <f t="shared" si="14"/>
        <v>RKV 4 - RKV 5</v>
      </c>
      <c r="H584">
        <v>307</v>
      </c>
      <c r="I584" t="s">
        <v>155</v>
      </c>
      <c r="J584" t="s">
        <v>156</v>
      </c>
      <c r="K584">
        <v>11</v>
      </c>
      <c r="L584" t="s">
        <v>215</v>
      </c>
      <c r="M584" t="s">
        <v>292</v>
      </c>
      <c r="N584" s="6">
        <v>0.12083333333333333</v>
      </c>
    </row>
    <row r="585" spans="7:14" x14ac:dyDescent="0.25">
      <c r="G585" t="str">
        <f t="shared" si="14"/>
        <v>RKV 4 - RKV 5</v>
      </c>
      <c r="H585">
        <v>307</v>
      </c>
      <c r="I585" t="s">
        <v>51</v>
      </c>
      <c r="J585" t="s">
        <v>277</v>
      </c>
      <c r="K585">
        <v>12</v>
      </c>
      <c r="L585" t="s">
        <v>274</v>
      </c>
      <c r="M585" t="s">
        <v>292</v>
      </c>
      <c r="N585" s="6">
        <v>0.43055555555555558</v>
      </c>
    </row>
    <row r="586" spans="7:14" x14ac:dyDescent="0.25">
      <c r="G586" t="str">
        <f t="shared" si="14"/>
        <v>RKV 4 - RKV 5</v>
      </c>
      <c r="H586">
        <v>307</v>
      </c>
      <c r="I586" t="s">
        <v>251</v>
      </c>
      <c r="J586" t="s">
        <v>273</v>
      </c>
      <c r="K586">
        <v>13</v>
      </c>
      <c r="L586" t="s">
        <v>274</v>
      </c>
      <c r="M586" t="s">
        <v>292</v>
      </c>
      <c r="N586" s="6">
        <v>0.47361111111111115</v>
      </c>
    </row>
    <row r="587" spans="7:14" x14ac:dyDescent="0.25">
      <c r="G587" t="str">
        <f t="shared" si="14"/>
        <v>RKV 4 - RKV 5</v>
      </c>
      <c r="H587">
        <v>307</v>
      </c>
      <c r="I587" t="s">
        <v>251</v>
      </c>
      <c r="J587" t="s">
        <v>273</v>
      </c>
      <c r="K587">
        <v>13</v>
      </c>
      <c r="L587" t="s">
        <v>274</v>
      </c>
      <c r="M587" t="s">
        <v>292</v>
      </c>
      <c r="N587" s="6">
        <v>0.51736111111111105</v>
      </c>
    </row>
    <row r="588" spans="7:14" x14ac:dyDescent="0.25">
      <c r="G588" t="str">
        <f t="shared" si="14"/>
        <v>RKV 4 - RKV 5</v>
      </c>
      <c r="H588">
        <v>307</v>
      </c>
      <c r="I588" t="s">
        <v>251</v>
      </c>
      <c r="J588" t="s">
        <v>273</v>
      </c>
      <c r="K588">
        <v>13</v>
      </c>
      <c r="L588" t="s">
        <v>274</v>
      </c>
      <c r="M588" t="s">
        <v>292</v>
      </c>
      <c r="N588" s="6">
        <v>0.5444444444444444</v>
      </c>
    </row>
    <row r="589" spans="7:14" x14ac:dyDescent="0.25">
      <c r="G589" t="str">
        <f t="shared" si="14"/>
        <v>RKV 4 - RKV 5</v>
      </c>
      <c r="H589">
        <v>307</v>
      </c>
      <c r="I589" t="s">
        <v>62</v>
      </c>
      <c r="J589" t="s">
        <v>419</v>
      </c>
      <c r="K589">
        <v>17</v>
      </c>
      <c r="L589" t="s">
        <v>274</v>
      </c>
      <c r="M589" t="s">
        <v>292</v>
      </c>
      <c r="N589" s="6">
        <v>0.57361111111111118</v>
      </c>
    </row>
    <row r="590" spans="7:14" x14ac:dyDescent="0.25">
      <c r="G590" t="str">
        <f t="shared" si="14"/>
        <v>GENT - RKV 1</v>
      </c>
      <c r="H590">
        <v>308</v>
      </c>
      <c r="I590" t="s">
        <v>30</v>
      </c>
      <c r="J590" t="s">
        <v>31</v>
      </c>
      <c r="K590">
        <v>5</v>
      </c>
      <c r="L590" t="s">
        <v>32</v>
      </c>
      <c r="M590" t="s">
        <v>292</v>
      </c>
      <c r="N590" s="6">
        <v>8.9583333333333334E-2</v>
      </c>
    </row>
    <row r="591" spans="7:14" x14ac:dyDescent="0.25">
      <c r="G591" t="str">
        <f t="shared" si="14"/>
        <v>GENT - RKV 1</v>
      </c>
      <c r="H591">
        <v>308</v>
      </c>
      <c r="I591" t="s">
        <v>39</v>
      </c>
      <c r="J591" t="s">
        <v>40</v>
      </c>
      <c r="K591">
        <v>2</v>
      </c>
      <c r="L591" t="s">
        <v>32</v>
      </c>
      <c r="M591" t="s">
        <v>292</v>
      </c>
      <c r="N591" s="6">
        <v>0.14375000000000002</v>
      </c>
    </row>
    <row r="592" spans="7:14" x14ac:dyDescent="0.25">
      <c r="G592" t="str">
        <f t="shared" si="14"/>
        <v>GENT - RKV 1</v>
      </c>
      <c r="H592">
        <v>308</v>
      </c>
      <c r="I592" t="s">
        <v>41</v>
      </c>
      <c r="J592" t="s">
        <v>42</v>
      </c>
      <c r="K592">
        <v>7</v>
      </c>
      <c r="L592" t="s">
        <v>32</v>
      </c>
      <c r="M592" t="s">
        <v>292</v>
      </c>
      <c r="N592" s="6">
        <v>0.17708333333333334</v>
      </c>
    </row>
    <row r="593" spans="7:14" x14ac:dyDescent="0.25">
      <c r="G593" t="str">
        <f t="shared" si="14"/>
        <v>GENT - RKV 1</v>
      </c>
      <c r="H593">
        <v>308</v>
      </c>
      <c r="I593" t="s">
        <v>73</v>
      </c>
      <c r="J593" t="s">
        <v>65</v>
      </c>
      <c r="K593">
        <v>3</v>
      </c>
      <c r="L593" t="s">
        <v>66</v>
      </c>
      <c r="M593" t="s">
        <v>292</v>
      </c>
      <c r="N593" s="6">
        <v>0.20555555555555557</v>
      </c>
    </row>
    <row r="594" spans="7:14" x14ac:dyDescent="0.25">
      <c r="G594" t="str">
        <f t="shared" si="14"/>
        <v>GENT - RKV 1</v>
      </c>
      <c r="H594">
        <v>308</v>
      </c>
      <c r="I594" t="s">
        <v>41</v>
      </c>
      <c r="J594" t="s">
        <v>42</v>
      </c>
      <c r="K594">
        <v>7</v>
      </c>
      <c r="L594" t="s">
        <v>32</v>
      </c>
      <c r="M594" t="s">
        <v>292</v>
      </c>
      <c r="N594" s="6">
        <v>0.2590277777777778</v>
      </c>
    </row>
    <row r="595" spans="7:14" x14ac:dyDescent="0.25">
      <c r="G595" t="str">
        <f t="shared" si="14"/>
        <v>GENT - RKV 1</v>
      </c>
      <c r="H595">
        <v>308</v>
      </c>
      <c r="I595" t="s">
        <v>67</v>
      </c>
      <c r="J595" t="s">
        <v>68</v>
      </c>
      <c r="K595">
        <v>2</v>
      </c>
      <c r="L595" t="s">
        <v>66</v>
      </c>
      <c r="M595" t="s">
        <v>292</v>
      </c>
      <c r="N595" s="6">
        <v>0.2722222222222222</v>
      </c>
    </row>
    <row r="596" spans="7:14" x14ac:dyDescent="0.25">
      <c r="G596" t="str">
        <f t="shared" si="14"/>
        <v>GENT - RKV 1</v>
      </c>
      <c r="H596">
        <v>308</v>
      </c>
      <c r="I596" t="s">
        <v>41</v>
      </c>
      <c r="J596" t="s">
        <v>42</v>
      </c>
      <c r="K596">
        <v>7</v>
      </c>
      <c r="L596" t="s">
        <v>32</v>
      </c>
      <c r="M596" t="s">
        <v>292</v>
      </c>
      <c r="N596" s="6">
        <v>0.28125</v>
      </c>
    </row>
    <row r="597" spans="7:14" x14ac:dyDescent="0.25">
      <c r="G597" t="str">
        <f t="shared" si="14"/>
        <v>GENT - RKV 1</v>
      </c>
      <c r="H597">
        <v>308</v>
      </c>
      <c r="I597" t="s">
        <v>30</v>
      </c>
      <c r="J597" t="s">
        <v>31</v>
      </c>
      <c r="K597">
        <v>5</v>
      </c>
      <c r="L597" t="s">
        <v>32</v>
      </c>
      <c r="M597" t="s">
        <v>292</v>
      </c>
      <c r="N597" s="6">
        <v>0.44097222222222227</v>
      </c>
    </row>
    <row r="598" spans="7:14" x14ac:dyDescent="0.25">
      <c r="G598" t="str">
        <f t="shared" si="14"/>
        <v>GENT - RKV 1</v>
      </c>
      <c r="H598">
        <v>308</v>
      </c>
      <c r="I598" t="s">
        <v>41</v>
      </c>
      <c r="J598" t="s">
        <v>42</v>
      </c>
      <c r="K598">
        <v>7</v>
      </c>
      <c r="L598" t="s">
        <v>32</v>
      </c>
      <c r="M598" t="s">
        <v>292</v>
      </c>
      <c r="N598" s="6">
        <v>0.4770833333333333</v>
      </c>
    </row>
    <row r="599" spans="7:14" x14ac:dyDescent="0.25">
      <c r="G599" t="str">
        <f t="shared" si="14"/>
        <v>GENT - RKV 1</v>
      </c>
      <c r="H599">
        <v>308</v>
      </c>
      <c r="I599" t="s">
        <v>41</v>
      </c>
      <c r="J599" t="s">
        <v>42</v>
      </c>
      <c r="K599">
        <v>7</v>
      </c>
      <c r="L599" t="s">
        <v>32</v>
      </c>
      <c r="M599" t="s">
        <v>292</v>
      </c>
      <c r="N599" s="6">
        <v>0.4909722222222222</v>
      </c>
    </row>
    <row r="600" spans="7:14" x14ac:dyDescent="0.25">
      <c r="G600" t="str">
        <f t="shared" si="14"/>
        <v>GENT - RKV 1</v>
      </c>
      <c r="H600">
        <v>308</v>
      </c>
      <c r="I600" t="s">
        <v>26</v>
      </c>
      <c r="J600" t="s">
        <v>27</v>
      </c>
      <c r="K600">
        <v>4</v>
      </c>
      <c r="L600" t="s">
        <v>32</v>
      </c>
      <c r="M600" t="s">
        <v>292</v>
      </c>
      <c r="N600" s="6">
        <v>0.54513888888888895</v>
      </c>
    </row>
    <row r="601" spans="7:14" x14ac:dyDescent="0.25">
      <c r="G601" t="str">
        <f t="shared" si="14"/>
        <v>GENT - RKV 1</v>
      </c>
      <c r="H601">
        <v>308</v>
      </c>
      <c r="I601" t="s">
        <v>39</v>
      </c>
      <c r="J601" t="s">
        <v>40</v>
      </c>
      <c r="K601">
        <v>2</v>
      </c>
      <c r="L601" t="s">
        <v>32</v>
      </c>
      <c r="M601" t="s">
        <v>292</v>
      </c>
      <c r="N601" s="6">
        <v>0.60972222222222217</v>
      </c>
    </row>
    <row r="602" spans="7:14" x14ac:dyDescent="0.25">
      <c r="G602" t="str">
        <f t="shared" si="14"/>
        <v>GENT - RKV 1</v>
      </c>
      <c r="H602">
        <v>308</v>
      </c>
      <c r="I602" t="s">
        <v>30</v>
      </c>
      <c r="J602" t="s">
        <v>31</v>
      </c>
      <c r="K602">
        <v>5</v>
      </c>
      <c r="L602" t="s">
        <v>32</v>
      </c>
      <c r="M602" t="s">
        <v>292</v>
      </c>
      <c r="N602" s="6">
        <v>0.65763888888888888</v>
      </c>
    </row>
    <row r="603" spans="7:14" x14ac:dyDescent="0.25">
      <c r="G603" t="str">
        <f t="shared" si="14"/>
        <v>GENT - RKV 1</v>
      </c>
      <c r="H603">
        <v>308</v>
      </c>
      <c r="I603" t="s">
        <v>41</v>
      </c>
      <c r="J603" t="s">
        <v>42</v>
      </c>
      <c r="K603">
        <v>7</v>
      </c>
      <c r="L603" t="s">
        <v>32</v>
      </c>
      <c r="M603" t="s">
        <v>292</v>
      </c>
      <c r="N603" s="6">
        <v>0.69305555555555554</v>
      </c>
    </row>
    <row r="604" spans="7:14" x14ac:dyDescent="0.25">
      <c r="G604" t="str">
        <f t="shared" si="14"/>
        <v>GENT - RKV 1</v>
      </c>
      <c r="H604">
        <v>308</v>
      </c>
      <c r="I604" t="s">
        <v>30</v>
      </c>
      <c r="J604" t="s">
        <v>31</v>
      </c>
      <c r="K604">
        <v>5</v>
      </c>
      <c r="L604" t="s">
        <v>32</v>
      </c>
      <c r="M604" t="s">
        <v>292</v>
      </c>
      <c r="N604" s="6">
        <v>0.77430555555555547</v>
      </c>
    </row>
    <row r="605" spans="7:14" x14ac:dyDescent="0.25">
      <c r="G605" t="str">
        <f t="shared" si="14"/>
        <v>GENT - RKV 1</v>
      </c>
      <c r="H605">
        <v>308</v>
      </c>
      <c r="I605" t="s">
        <v>41</v>
      </c>
      <c r="J605" t="s">
        <v>42</v>
      </c>
      <c r="K605">
        <v>7</v>
      </c>
      <c r="L605" t="s">
        <v>32</v>
      </c>
      <c r="M605" t="s">
        <v>292</v>
      </c>
      <c r="N605" s="6">
        <v>0.83333333333333337</v>
      </c>
    </row>
    <row r="606" spans="7:14" x14ac:dyDescent="0.25">
      <c r="G606" t="str">
        <f t="shared" si="14"/>
        <v>AKKC - KNRS 3</v>
      </c>
      <c r="H606">
        <v>310</v>
      </c>
      <c r="J606" t="s">
        <v>293</v>
      </c>
      <c r="K606">
        <v>100</v>
      </c>
      <c r="L606" t="s">
        <v>182</v>
      </c>
      <c r="M606" t="s">
        <v>292</v>
      </c>
      <c r="N606" s="6">
        <v>0</v>
      </c>
    </row>
    <row r="607" spans="7:14" x14ac:dyDescent="0.25">
      <c r="G607" t="str">
        <f t="shared" si="14"/>
        <v>AKKC - KNRS 3</v>
      </c>
      <c r="H607">
        <v>310</v>
      </c>
      <c r="J607" t="s">
        <v>293</v>
      </c>
      <c r="K607">
        <v>100</v>
      </c>
      <c r="L607" t="s">
        <v>182</v>
      </c>
      <c r="M607" t="s">
        <v>292</v>
      </c>
      <c r="N607" s="6">
        <v>0</v>
      </c>
    </row>
    <row r="608" spans="7:14" x14ac:dyDescent="0.25">
      <c r="G608" t="str">
        <f t="shared" si="14"/>
        <v>AKKC - KNRS 3</v>
      </c>
      <c r="H608">
        <v>310</v>
      </c>
      <c r="J608" t="s">
        <v>293</v>
      </c>
      <c r="K608">
        <v>100</v>
      </c>
      <c r="L608" t="s">
        <v>182</v>
      </c>
      <c r="M608" t="s">
        <v>292</v>
      </c>
      <c r="N608" s="6">
        <v>0</v>
      </c>
    </row>
    <row r="609" spans="7:14" x14ac:dyDescent="0.25">
      <c r="G609" t="str">
        <f t="shared" si="14"/>
        <v>AKKC - KNRS 3</v>
      </c>
      <c r="H609">
        <v>310</v>
      </c>
      <c r="J609" t="s">
        <v>293</v>
      </c>
      <c r="K609">
        <v>100</v>
      </c>
      <c r="L609" t="s">
        <v>182</v>
      </c>
      <c r="M609" t="s">
        <v>292</v>
      </c>
      <c r="N609" s="6">
        <v>0</v>
      </c>
    </row>
    <row r="610" spans="7:14" x14ac:dyDescent="0.25">
      <c r="G610" t="str">
        <f t="shared" si="14"/>
        <v>AKKC - KNRS 3</v>
      </c>
      <c r="H610">
        <v>310</v>
      </c>
      <c r="J610" t="s">
        <v>293</v>
      </c>
      <c r="K610">
        <v>100</v>
      </c>
      <c r="L610" t="s">
        <v>182</v>
      </c>
      <c r="M610" t="s">
        <v>292</v>
      </c>
      <c r="N610" s="6">
        <v>0</v>
      </c>
    </row>
    <row r="611" spans="7:14" x14ac:dyDescent="0.25">
      <c r="G611" t="str">
        <f t="shared" si="14"/>
        <v>AKKC - KNRS 3</v>
      </c>
      <c r="H611">
        <v>310</v>
      </c>
      <c r="J611" t="s">
        <v>293</v>
      </c>
      <c r="K611">
        <v>100</v>
      </c>
      <c r="L611" t="s">
        <v>182</v>
      </c>
      <c r="M611" t="s">
        <v>292</v>
      </c>
      <c r="N611" s="6">
        <v>0</v>
      </c>
    </row>
    <row r="612" spans="7:14" x14ac:dyDescent="0.25">
      <c r="G612" t="str">
        <f t="shared" si="14"/>
        <v>AKKC - KNRS 3</v>
      </c>
      <c r="H612">
        <v>310</v>
      </c>
      <c r="J612" t="s">
        <v>293</v>
      </c>
      <c r="K612">
        <v>100</v>
      </c>
      <c r="L612" t="s">
        <v>182</v>
      </c>
      <c r="M612" t="s">
        <v>292</v>
      </c>
      <c r="N612" s="6">
        <v>0</v>
      </c>
    </row>
    <row r="613" spans="7:14" x14ac:dyDescent="0.25">
      <c r="G613" t="str">
        <f t="shared" si="14"/>
        <v>MOKKA 3 - KNRS 4</v>
      </c>
      <c r="H613">
        <v>311</v>
      </c>
      <c r="I613" t="s">
        <v>389</v>
      </c>
      <c r="J613" t="s">
        <v>390</v>
      </c>
      <c r="K613">
        <v>21</v>
      </c>
      <c r="L613" t="s">
        <v>257</v>
      </c>
      <c r="M613" t="s">
        <v>292</v>
      </c>
      <c r="N613" s="6">
        <v>0.12430555555555556</v>
      </c>
    </row>
    <row r="614" spans="7:14" x14ac:dyDescent="0.25">
      <c r="G614" t="str">
        <f t="shared" si="14"/>
        <v>MOKKA 3 - KNRS 4</v>
      </c>
      <c r="H614">
        <v>311</v>
      </c>
      <c r="I614" t="s">
        <v>325</v>
      </c>
      <c r="J614" t="s">
        <v>326</v>
      </c>
      <c r="K614">
        <v>15</v>
      </c>
      <c r="L614" t="s">
        <v>257</v>
      </c>
      <c r="M614" t="s">
        <v>294</v>
      </c>
      <c r="N614" s="6">
        <v>0.18819444444444444</v>
      </c>
    </row>
    <row r="615" spans="7:14" x14ac:dyDescent="0.25">
      <c r="G615" t="str">
        <f t="shared" si="14"/>
        <v>MOKKA 3 - KNRS 4</v>
      </c>
      <c r="H615">
        <v>311</v>
      </c>
      <c r="I615" t="s">
        <v>83</v>
      </c>
      <c r="J615" t="s">
        <v>322</v>
      </c>
      <c r="K615">
        <v>7</v>
      </c>
      <c r="L615" t="s">
        <v>245</v>
      </c>
      <c r="M615" t="s">
        <v>292</v>
      </c>
      <c r="N615" s="6">
        <v>0.19027777777777777</v>
      </c>
    </row>
    <row r="616" spans="7:14" x14ac:dyDescent="0.25">
      <c r="G616" t="str">
        <f t="shared" si="14"/>
        <v>MOKKA 3 - KNRS 4</v>
      </c>
      <c r="H616">
        <v>311</v>
      </c>
      <c r="I616" t="s">
        <v>188</v>
      </c>
      <c r="J616" t="s">
        <v>99</v>
      </c>
      <c r="K616">
        <v>5</v>
      </c>
      <c r="L616" t="s">
        <v>245</v>
      </c>
      <c r="M616" t="s">
        <v>292</v>
      </c>
      <c r="N616" s="6">
        <v>0.23680555555555557</v>
      </c>
    </row>
    <row r="617" spans="7:14" x14ac:dyDescent="0.25">
      <c r="G617" t="str">
        <f t="shared" si="14"/>
        <v>MOKKA 3 - KNRS 4</v>
      </c>
      <c r="H617">
        <v>311</v>
      </c>
      <c r="I617" t="s">
        <v>387</v>
      </c>
      <c r="J617" t="s">
        <v>388</v>
      </c>
      <c r="K617">
        <v>4</v>
      </c>
      <c r="L617" t="s">
        <v>257</v>
      </c>
      <c r="M617" t="s">
        <v>292</v>
      </c>
      <c r="N617" s="6">
        <v>0.2590277777777778</v>
      </c>
    </row>
    <row r="618" spans="7:14" x14ac:dyDescent="0.25">
      <c r="G618" t="str">
        <f t="shared" si="14"/>
        <v>MOKKA 3 - KNRS 4</v>
      </c>
      <c r="H618">
        <v>311</v>
      </c>
      <c r="I618" t="s">
        <v>192</v>
      </c>
      <c r="J618" t="s">
        <v>193</v>
      </c>
      <c r="K618">
        <v>3</v>
      </c>
      <c r="L618" t="s">
        <v>245</v>
      </c>
      <c r="M618" t="s">
        <v>292</v>
      </c>
      <c r="N618" s="6">
        <v>0.2722222222222222</v>
      </c>
    </row>
    <row r="619" spans="7:14" x14ac:dyDescent="0.25">
      <c r="G619" t="str">
        <f t="shared" si="14"/>
        <v>MOKKA 3 - KNRS 4</v>
      </c>
      <c r="H619">
        <v>311</v>
      </c>
      <c r="J619" t="s">
        <v>293</v>
      </c>
      <c r="K619">
        <v>100</v>
      </c>
      <c r="L619" t="s">
        <v>257</v>
      </c>
      <c r="M619" t="s">
        <v>292</v>
      </c>
      <c r="N619" s="6">
        <v>0.3666666666666667</v>
      </c>
    </row>
    <row r="620" spans="7:14" x14ac:dyDescent="0.25">
      <c r="G620" t="str">
        <f t="shared" si="14"/>
        <v>MOKKA 3 - KNRS 4</v>
      </c>
      <c r="H620">
        <v>311</v>
      </c>
      <c r="I620" t="s">
        <v>259</v>
      </c>
      <c r="J620" t="s">
        <v>260</v>
      </c>
      <c r="K620">
        <v>8</v>
      </c>
      <c r="L620" t="s">
        <v>245</v>
      </c>
      <c r="M620" t="s">
        <v>292</v>
      </c>
      <c r="N620" s="6">
        <v>0.4909722222222222</v>
      </c>
    </row>
    <row r="621" spans="7:14" x14ac:dyDescent="0.25">
      <c r="G621" t="str">
        <f t="shared" si="14"/>
        <v>MOKKA 3 - KNRS 4</v>
      </c>
      <c r="H621">
        <v>311</v>
      </c>
      <c r="I621" t="s">
        <v>192</v>
      </c>
      <c r="J621" t="s">
        <v>193</v>
      </c>
      <c r="K621">
        <v>3</v>
      </c>
      <c r="L621" t="s">
        <v>245</v>
      </c>
      <c r="M621" t="s">
        <v>292</v>
      </c>
      <c r="N621" s="6">
        <v>0.64652777777777781</v>
      </c>
    </row>
    <row r="622" spans="7:14" x14ac:dyDescent="0.25">
      <c r="G622" t="str">
        <f t="shared" si="14"/>
        <v>MOKKA 3 - KNRS 4</v>
      </c>
      <c r="H622">
        <v>311</v>
      </c>
      <c r="I622" t="s">
        <v>261</v>
      </c>
      <c r="J622" t="s">
        <v>130</v>
      </c>
      <c r="K622">
        <v>24</v>
      </c>
      <c r="L622" t="s">
        <v>257</v>
      </c>
      <c r="M622" t="s">
        <v>292</v>
      </c>
      <c r="N622" s="6">
        <v>0.65555555555555556</v>
      </c>
    </row>
    <row r="623" spans="7:14" x14ac:dyDescent="0.25">
      <c r="G623" t="str">
        <f t="shared" si="14"/>
        <v>MOKKA 3 - KNRS 4</v>
      </c>
      <c r="H623">
        <v>311</v>
      </c>
      <c r="I623" t="s">
        <v>389</v>
      </c>
      <c r="J623" t="s">
        <v>390</v>
      </c>
      <c r="K623">
        <v>21</v>
      </c>
      <c r="L623" t="s">
        <v>257</v>
      </c>
      <c r="M623" t="s">
        <v>292</v>
      </c>
      <c r="N623" s="6">
        <v>0.73055555555555562</v>
      </c>
    </row>
    <row r="624" spans="7:14" x14ac:dyDescent="0.25">
      <c r="G624" t="str">
        <f t="shared" si="14"/>
        <v>MOKKA 3 - KNRS 4</v>
      </c>
      <c r="H624">
        <v>311</v>
      </c>
      <c r="I624" t="s">
        <v>259</v>
      </c>
      <c r="J624" t="s">
        <v>260</v>
      </c>
      <c r="K624">
        <v>8</v>
      </c>
      <c r="L624" t="s">
        <v>245</v>
      </c>
      <c r="M624" t="s">
        <v>292</v>
      </c>
      <c r="N624" s="6">
        <v>0.75277777777777777</v>
      </c>
    </row>
    <row r="625" spans="7:14" x14ac:dyDescent="0.25">
      <c r="G625" t="str">
        <f t="shared" si="14"/>
        <v>MOKKA 3 - KNRS 4</v>
      </c>
      <c r="H625">
        <v>311</v>
      </c>
      <c r="I625" t="s">
        <v>389</v>
      </c>
      <c r="J625" t="s">
        <v>390</v>
      </c>
      <c r="K625">
        <v>21</v>
      </c>
      <c r="L625" t="s">
        <v>257</v>
      </c>
      <c r="M625" t="s">
        <v>292</v>
      </c>
      <c r="N625" s="6">
        <v>0.76388888888888884</v>
      </c>
    </row>
    <row r="626" spans="7:14" x14ac:dyDescent="0.25">
      <c r="G626" t="str">
        <f t="shared" si="14"/>
        <v>MOKKA 3 - KNRS 4</v>
      </c>
      <c r="H626">
        <v>311</v>
      </c>
      <c r="I626" t="s">
        <v>259</v>
      </c>
      <c r="J626" t="s">
        <v>260</v>
      </c>
      <c r="K626">
        <v>8</v>
      </c>
      <c r="L626" t="s">
        <v>245</v>
      </c>
      <c r="M626" t="s">
        <v>292</v>
      </c>
      <c r="N626" s="6">
        <v>0.77430555555555547</v>
      </c>
    </row>
    <row r="627" spans="7:14" x14ac:dyDescent="0.25">
      <c r="G627" t="str">
        <f t="shared" si="14"/>
        <v>IRWV - GEKKO 1</v>
      </c>
      <c r="H627">
        <v>312</v>
      </c>
      <c r="I627" t="s">
        <v>55</v>
      </c>
      <c r="J627" t="s">
        <v>56</v>
      </c>
      <c r="K627">
        <v>6</v>
      </c>
      <c r="L627" t="s">
        <v>54</v>
      </c>
      <c r="M627" t="s">
        <v>292</v>
      </c>
      <c r="N627" s="6">
        <v>5.4166666666666669E-2</v>
      </c>
    </row>
    <row r="628" spans="7:14" x14ac:dyDescent="0.25">
      <c r="G628" t="str">
        <f t="shared" si="14"/>
        <v>IRWV - GEKKO 1</v>
      </c>
      <c r="H628">
        <v>312</v>
      </c>
      <c r="I628" t="s">
        <v>58</v>
      </c>
      <c r="J628" t="s">
        <v>59</v>
      </c>
      <c r="K628">
        <v>9</v>
      </c>
      <c r="L628" t="s">
        <v>54</v>
      </c>
      <c r="M628" t="s">
        <v>292</v>
      </c>
      <c r="N628" s="6">
        <v>0.14791666666666667</v>
      </c>
    </row>
    <row r="629" spans="7:14" x14ac:dyDescent="0.25">
      <c r="G629" t="str">
        <f t="shared" si="14"/>
        <v>IRWV - GEKKO 1</v>
      </c>
      <c r="H629">
        <v>312</v>
      </c>
      <c r="I629" t="s">
        <v>57</v>
      </c>
      <c r="J629" t="s">
        <v>56</v>
      </c>
      <c r="K629">
        <v>8</v>
      </c>
      <c r="L629" t="s">
        <v>54</v>
      </c>
      <c r="M629" t="s">
        <v>292</v>
      </c>
      <c r="N629" s="6">
        <v>0.22916666666666666</v>
      </c>
    </row>
    <row r="630" spans="7:14" x14ac:dyDescent="0.25">
      <c r="G630" t="str">
        <f t="shared" si="14"/>
        <v>IRWV - GEKKO 1</v>
      </c>
      <c r="H630">
        <v>312</v>
      </c>
      <c r="I630" t="s">
        <v>58</v>
      </c>
      <c r="J630" t="s">
        <v>59</v>
      </c>
      <c r="K630">
        <v>9</v>
      </c>
      <c r="L630" t="s">
        <v>54</v>
      </c>
      <c r="M630" t="s">
        <v>292</v>
      </c>
      <c r="N630" s="6">
        <v>0.35486111111111113</v>
      </c>
    </row>
    <row r="631" spans="7:14" x14ac:dyDescent="0.25">
      <c r="G631" t="str">
        <f t="shared" si="14"/>
        <v>IRWV - GEKKO 1</v>
      </c>
      <c r="H631">
        <v>312</v>
      </c>
      <c r="I631" t="s">
        <v>52</v>
      </c>
      <c r="J631" t="s">
        <v>53</v>
      </c>
      <c r="K631">
        <v>1</v>
      </c>
      <c r="L631" t="s">
        <v>54</v>
      </c>
      <c r="M631" t="s">
        <v>292</v>
      </c>
      <c r="N631" s="6">
        <v>0.39999999999999997</v>
      </c>
    </row>
    <row r="632" spans="7:14" x14ac:dyDescent="0.25">
      <c r="G632" t="str">
        <f t="shared" si="14"/>
        <v>IRWV - GEKKO 1</v>
      </c>
      <c r="H632">
        <v>312</v>
      </c>
      <c r="I632" t="s">
        <v>57</v>
      </c>
      <c r="J632" t="s">
        <v>56</v>
      </c>
      <c r="K632">
        <v>8</v>
      </c>
      <c r="L632" t="s">
        <v>54</v>
      </c>
      <c r="M632" t="s">
        <v>292</v>
      </c>
      <c r="N632" s="6">
        <v>0.45555555555555555</v>
      </c>
    </row>
    <row r="633" spans="7:14" x14ac:dyDescent="0.25">
      <c r="G633" t="str">
        <f t="shared" si="14"/>
        <v>IRWV - GEKKO 1</v>
      </c>
      <c r="H633">
        <v>312</v>
      </c>
      <c r="I633" t="s">
        <v>57</v>
      </c>
      <c r="J633" t="s">
        <v>56</v>
      </c>
      <c r="K633">
        <v>8</v>
      </c>
      <c r="L633" t="s">
        <v>54</v>
      </c>
      <c r="M633" t="s">
        <v>292</v>
      </c>
      <c r="N633" s="6">
        <v>0.49236111111111108</v>
      </c>
    </row>
    <row r="634" spans="7:14" x14ac:dyDescent="0.25">
      <c r="G634" t="str">
        <f t="shared" si="14"/>
        <v>IRWV - GEKKO 1</v>
      </c>
      <c r="H634">
        <v>312</v>
      </c>
      <c r="I634" t="s">
        <v>58</v>
      </c>
      <c r="J634" t="s">
        <v>59</v>
      </c>
      <c r="K634">
        <v>9</v>
      </c>
      <c r="L634" t="s">
        <v>54</v>
      </c>
      <c r="M634" t="s">
        <v>292</v>
      </c>
      <c r="N634" s="6">
        <v>0.56458333333333333</v>
      </c>
    </row>
    <row r="635" spans="7:14" x14ac:dyDescent="0.25">
      <c r="G635" t="str">
        <f t="shared" si="14"/>
        <v>IRWV - GEKKO 1</v>
      </c>
      <c r="H635">
        <v>312</v>
      </c>
      <c r="I635" t="s">
        <v>57</v>
      </c>
      <c r="J635" t="s">
        <v>56</v>
      </c>
      <c r="K635">
        <v>8</v>
      </c>
      <c r="L635" t="s">
        <v>54</v>
      </c>
      <c r="M635" t="s">
        <v>292</v>
      </c>
      <c r="N635" s="6">
        <v>0.68680555555555556</v>
      </c>
    </row>
    <row r="636" spans="7:14" x14ac:dyDescent="0.25">
      <c r="G636" t="str">
        <f t="shared" si="14"/>
        <v>IRWV - GEKKO 1</v>
      </c>
      <c r="H636">
        <v>312</v>
      </c>
      <c r="I636" t="s">
        <v>420</v>
      </c>
      <c r="J636" t="s">
        <v>421</v>
      </c>
      <c r="K636">
        <v>4</v>
      </c>
      <c r="L636" t="s">
        <v>54</v>
      </c>
      <c r="M636" t="s">
        <v>292</v>
      </c>
      <c r="N636" s="6">
        <v>0.69930555555555562</v>
      </c>
    </row>
    <row r="637" spans="7:14" x14ac:dyDescent="0.25">
      <c r="G637" t="str">
        <f t="shared" si="14"/>
        <v>IRWV - GEKKO 1</v>
      </c>
      <c r="H637">
        <v>312</v>
      </c>
      <c r="I637" t="s">
        <v>311</v>
      </c>
      <c r="J637" t="s">
        <v>356</v>
      </c>
      <c r="K637">
        <v>10</v>
      </c>
      <c r="L637" t="s">
        <v>54</v>
      </c>
      <c r="M637" t="s">
        <v>292</v>
      </c>
      <c r="N637" s="6">
        <v>0.79236111111111107</v>
      </c>
    </row>
    <row r="638" spans="7:14" x14ac:dyDescent="0.25">
      <c r="G638" t="str">
        <f t="shared" si="14"/>
        <v>MOKKA 1 - KNRS 2</v>
      </c>
      <c r="H638">
        <v>313</v>
      </c>
      <c r="I638" t="s">
        <v>24</v>
      </c>
      <c r="J638" t="s">
        <v>25</v>
      </c>
      <c r="K638">
        <v>4</v>
      </c>
      <c r="L638" t="s">
        <v>19</v>
      </c>
      <c r="M638" t="s">
        <v>292</v>
      </c>
      <c r="N638" s="6">
        <v>0.1388888888888889</v>
      </c>
    </row>
    <row r="639" spans="7:14" x14ac:dyDescent="0.25">
      <c r="G639" t="str">
        <f t="shared" si="14"/>
        <v>MOKKA 1 - KNRS 2</v>
      </c>
      <c r="H639">
        <v>313</v>
      </c>
      <c r="I639" t="s">
        <v>24</v>
      </c>
      <c r="J639" t="s">
        <v>25</v>
      </c>
      <c r="K639">
        <v>4</v>
      </c>
      <c r="L639" t="s">
        <v>19</v>
      </c>
      <c r="M639" t="s">
        <v>292</v>
      </c>
      <c r="N639" s="6">
        <v>0.20625000000000002</v>
      </c>
    </row>
    <row r="640" spans="7:14" x14ac:dyDescent="0.25">
      <c r="G640" t="str">
        <f t="shared" si="14"/>
        <v>MOKKA 1 - KNRS 2</v>
      </c>
      <c r="H640">
        <v>313</v>
      </c>
      <c r="I640" t="s">
        <v>67</v>
      </c>
      <c r="J640" t="s">
        <v>133</v>
      </c>
      <c r="K640">
        <v>6</v>
      </c>
      <c r="L640" t="s">
        <v>19</v>
      </c>
      <c r="M640" t="s">
        <v>292</v>
      </c>
      <c r="N640" s="6">
        <v>0.35069444444444442</v>
      </c>
    </row>
    <row r="641" spans="7:14" x14ac:dyDescent="0.25">
      <c r="G641" t="str">
        <f t="shared" si="14"/>
        <v>MOKKA 1 - KNRS 2</v>
      </c>
      <c r="H641">
        <v>313</v>
      </c>
      <c r="I641" t="s">
        <v>24</v>
      </c>
      <c r="J641" t="s">
        <v>25</v>
      </c>
      <c r="K641">
        <v>4</v>
      </c>
      <c r="L641" t="s">
        <v>19</v>
      </c>
      <c r="M641" t="s">
        <v>292</v>
      </c>
      <c r="N641" s="6">
        <v>0.38472222222222219</v>
      </c>
    </row>
    <row r="642" spans="7:14" x14ac:dyDescent="0.25">
      <c r="G642" t="str">
        <f t="shared" si="14"/>
        <v>MOKKA 1 - KNRS 2</v>
      </c>
      <c r="H642">
        <v>313</v>
      </c>
      <c r="I642" t="s">
        <v>105</v>
      </c>
      <c r="J642" t="s">
        <v>106</v>
      </c>
      <c r="K642">
        <v>8</v>
      </c>
      <c r="L642" t="s">
        <v>189</v>
      </c>
      <c r="M642" t="s">
        <v>292</v>
      </c>
      <c r="N642" s="6">
        <v>0.4381944444444445</v>
      </c>
    </row>
    <row r="643" spans="7:14" x14ac:dyDescent="0.25">
      <c r="G643" t="str">
        <f t="shared" si="14"/>
        <v>MOKKA 1 - KNRS 2</v>
      </c>
      <c r="H643">
        <v>313</v>
      </c>
      <c r="I643" t="s">
        <v>67</v>
      </c>
      <c r="J643" t="s">
        <v>133</v>
      </c>
      <c r="K643">
        <v>6</v>
      </c>
      <c r="L643" t="s">
        <v>19</v>
      </c>
      <c r="M643" t="s">
        <v>294</v>
      </c>
      <c r="N643" s="6">
        <v>0.43888888888888888</v>
      </c>
    </row>
    <row r="644" spans="7:14" x14ac:dyDescent="0.25">
      <c r="G644" t="str">
        <f t="shared" si="14"/>
        <v>MOKKA 1 - KNRS 2</v>
      </c>
      <c r="H644">
        <v>313</v>
      </c>
      <c r="I644" t="s">
        <v>422</v>
      </c>
      <c r="J644" t="s">
        <v>133</v>
      </c>
      <c r="K644">
        <v>3</v>
      </c>
      <c r="L644" t="s">
        <v>19</v>
      </c>
      <c r="M644" t="s">
        <v>292</v>
      </c>
      <c r="N644" s="6">
        <v>0.47361111111111115</v>
      </c>
    </row>
    <row r="645" spans="7:14" x14ac:dyDescent="0.25">
      <c r="G645" t="str">
        <f t="shared" ref="G645:G708" si="15">VLOOKUP(H645,$P$4:$S$502,4,FALSE)</f>
        <v>MOKKA 1 - KNRS 2</v>
      </c>
      <c r="H645">
        <v>313</v>
      </c>
      <c r="I645" t="s">
        <v>67</v>
      </c>
      <c r="J645" t="s">
        <v>133</v>
      </c>
      <c r="K645">
        <v>6</v>
      </c>
      <c r="L645" t="s">
        <v>19</v>
      </c>
      <c r="M645" t="s">
        <v>292</v>
      </c>
      <c r="N645" s="6">
        <v>0.57013888888888886</v>
      </c>
    </row>
    <row r="646" spans="7:14" x14ac:dyDescent="0.25">
      <c r="G646" t="str">
        <f t="shared" si="15"/>
        <v>MOKKA 1 - KNRS 2</v>
      </c>
      <c r="H646">
        <v>313</v>
      </c>
      <c r="I646" t="s">
        <v>67</v>
      </c>
      <c r="J646" t="s">
        <v>133</v>
      </c>
      <c r="K646">
        <v>6</v>
      </c>
      <c r="L646" t="s">
        <v>19</v>
      </c>
      <c r="M646" t="s">
        <v>292</v>
      </c>
      <c r="N646" s="6">
        <v>0.60972222222222217</v>
      </c>
    </row>
    <row r="647" spans="7:14" x14ac:dyDescent="0.25">
      <c r="G647" t="str">
        <f t="shared" si="15"/>
        <v>MOKKA 1 - KNRS 2</v>
      </c>
      <c r="H647">
        <v>313</v>
      </c>
      <c r="I647" t="s">
        <v>51</v>
      </c>
      <c r="J647" t="s">
        <v>246</v>
      </c>
      <c r="K647">
        <v>7</v>
      </c>
      <c r="L647" t="s">
        <v>189</v>
      </c>
      <c r="M647" t="s">
        <v>292</v>
      </c>
      <c r="N647" s="6">
        <v>0.67152777777777783</v>
      </c>
    </row>
    <row r="648" spans="7:14" x14ac:dyDescent="0.25">
      <c r="G648" t="str">
        <f t="shared" si="15"/>
        <v>MOKKA 1 - KNRS 2</v>
      </c>
      <c r="H648">
        <v>313</v>
      </c>
      <c r="I648" t="s">
        <v>67</v>
      </c>
      <c r="J648" t="s">
        <v>133</v>
      </c>
      <c r="K648">
        <v>6</v>
      </c>
      <c r="L648" t="s">
        <v>19</v>
      </c>
      <c r="M648" t="s">
        <v>292</v>
      </c>
      <c r="N648" s="6">
        <v>0.72152777777777777</v>
      </c>
    </row>
    <row r="649" spans="7:14" x14ac:dyDescent="0.25">
      <c r="G649" t="str">
        <f t="shared" si="15"/>
        <v>TRITON 2 - GEKKO 3</v>
      </c>
      <c r="H649">
        <v>314</v>
      </c>
      <c r="I649" t="s">
        <v>238</v>
      </c>
      <c r="J649" t="s">
        <v>239</v>
      </c>
      <c r="K649">
        <v>18</v>
      </c>
      <c r="L649" t="s">
        <v>237</v>
      </c>
      <c r="M649" t="s">
        <v>292</v>
      </c>
      <c r="N649" s="6">
        <v>6.9444444444444447E-4</v>
      </c>
    </row>
    <row r="650" spans="7:14" x14ac:dyDescent="0.25">
      <c r="G650" t="str">
        <f t="shared" si="15"/>
        <v>TRITON 2 - GEKKO 3</v>
      </c>
      <c r="H650">
        <v>314</v>
      </c>
      <c r="I650" t="s">
        <v>241</v>
      </c>
      <c r="J650" t="s">
        <v>242</v>
      </c>
      <c r="K650">
        <v>6</v>
      </c>
      <c r="L650" t="s">
        <v>237</v>
      </c>
      <c r="M650" t="s">
        <v>292</v>
      </c>
      <c r="N650" s="6">
        <v>2.0833333333333333E-3</v>
      </c>
    </row>
    <row r="651" spans="7:14" x14ac:dyDescent="0.25">
      <c r="G651" t="str">
        <f t="shared" si="15"/>
        <v>TRITON 2 - GEKKO 3</v>
      </c>
      <c r="H651">
        <v>314</v>
      </c>
      <c r="I651" t="s">
        <v>108</v>
      </c>
      <c r="J651" t="s">
        <v>240</v>
      </c>
      <c r="K651">
        <v>14</v>
      </c>
      <c r="L651" t="s">
        <v>237</v>
      </c>
      <c r="M651" t="s">
        <v>292</v>
      </c>
      <c r="N651" s="6">
        <v>0.52569444444444446</v>
      </c>
    </row>
    <row r="652" spans="7:14" x14ac:dyDescent="0.25">
      <c r="G652" t="str">
        <f t="shared" si="15"/>
        <v>TRITON 2 - GEKKO 3</v>
      </c>
      <c r="H652">
        <v>314</v>
      </c>
      <c r="I652" t="s">
        <v>285</v>
      </c>
      <c r="J652" t="s">
        <v>286</v>
      </c>
      <c r="K652">
        <v>3</v>
      </c>
      <c r="L652" t="s">
        <v>237</v>
      </c>
      <c r="M652" t="s">
        <v>292</v>
      </c>
      <c r="N652" s="6">
        <v>0.60833333333333328</v>
      </c>
    </row>
    <row r="653" spans="7:14" x14ac:dyDescent="0.25">
      <c r="G653" t="str">
        <f t="shared" si="15"/>
        <v>TRITON 2 - GEKKO 3</v>
      </c>
      <c r="H653">
        <v>314</v>
      </c>
      <c r="I653" t="s">
        <v>266</v>
      </c>
      <c r="J653" t="s">
        <v>267</v>
      </c>
      <c r="K653">
        <v>3</v>
      </c>
      <c r="L653" t="s">
        <v>206</v>
      </c>
      <c r="M653" t="s">
        <v>292</v>
      </c>
      <c r="N653" s="6">
        <v>0.6381944444444444</v>
      </c>
    </row>
    <row r="654" spans="7:14" x14ac:dyDescent="0.25">
      <c r="G654" t="str">
        <f t="shared" si="15"/>
        <v>MOKKA 4 - GEKKO 5</v>
      </c>
      <c r="H654">
        <v>315</v>
      </c>
      <c r="I654" t="s">
        <v>152</v>
      </c>
      <c r="J654" t="s">
        <v>270</v>
      </c>
      <c r="K654">
        <v>8</v>
      </c>
      <c r="L654" t="s">
        <v>329</v>
      </c>
      <c r="M654" t="s">
        <v>292</v>
      </c>
      <c r="N654" s="6">
        <v>6.9444444444444447E-4</v>
      </c>
    </row>
    <row r="655" spans="7:14" x14ac:dyDescent="0.25">
      <c r="G655" t="str">
        <f t="shared" si="15"/>
        <v>MOKKA 4 - GEKKO 5</v>
      </c>
      <c r="H655">
        <v>315</v>
      </c>
      <c r="I655" t="s">
        <v>400</v>
      </c>
      <c r="J655" t="s">
        <v>401</v>
      </c>
      <c r="K655">
        <v>1</v>
      </c>
      <c r="L655" t="s">
        <v>329</v>
      </c>
      <c r="M655" t="s">
        <v>292</v>
      </c>
      <c r="N655" s="6">
        <v>1.3888888888888889E-3</v>
      </c>
    </row>
    <row r="656" spans="7:14" x14ac:dyDescent="0.25">
      <c r="G656" t="str">
        <f t="shared" si="15"/>
        <v>MOKKA 4 - GEKKO 5</v>
      </c>
      <c r="H656">
        <v>315</v>
      </c>
      <c r="I656" t="s">
        <v>271</v>
      </c>
      <c r="J656" t="s">
        <v>272</v>
      </c>
      <c r="K656">
        <v>4</v>
      </c>
      <c r="L656" t="s">
        <v>329</v>
      </c>
      <c r="M656" t="s">
        <v>292</v>
      </c>
      <c r="N656" s="6">
        <v>1.3888888888888889E-3</v>
      </c>
    </row>
    <row r="657" spans="7:14" x14ac:dyDescent="0.25">
      <c r="G657" t="str">
        <f t="shared" si="15"/>
        <v>MOKKA 4 - GEKKO 5</v>
      </c>
      <c r="H657">
        <v>315</v>
      </c>
      <c r="I657" t="s">
        <v>57</v>
      </c>
      <c r="J657" t="s">
        <v>256</v>
      </c>
      <c r="K657">
        <v>3</v>
      </c>
      <c r="L657" t="s">
        <v>321</v>
      </c>
      <c r="M657" t="s">
        <v>292</v>
      </c>
      <c r="N657" s="6">
        <v>1.3888888888888889E-3</v>
      </c>
    </row>
    <row r="658" spans="7:14" x14ac:dyDescent="0.25">
      <c r="G658" t="str">
        <f t="shared" si="15"/>
        <v>MOKKA 4 - GEKKO 5</v>
      </c>
      <c r="H658">
        <v>315</v>
      </c>
      <c r="I658" t="s">
        <v>266</v>
      </c>
      <c r="J658" t="s">
        <v>423</v>
      </c>
      <c r="K658">
        <v>19</v>
      </c>
      <c r="L658" t="s">
        <v>321</v>
      </c>
      <c r="M658" t="s">
        <v>292</v>
      </c>
      <c r="N658" s="6">
        <v>1.3888888888888889E-3</v>
      </c>
    </row>
    <row r="659" spans="7:14" x14ac:dyDescent="0.25">
      <c r="G659" t="str">
        <f t="shared" si="15"/>
        <v>MOKKA 4 - GEKKO 5</v>
      </c>
      <c r="H659">
        <v>315</v>
      </c>
      <c r="I659" t="s">
        <v>36</v>
      </c>
      <c r="J659" t="s">
        <v>270</v>
      </c>
      <c r="K659">
        <v>3</v>
      </c>
      <c r="L659" t="s">
        <v>329</v>
      </c>
      <c r="M659" t="s">
        <v>292</v>
      </c>
      <c r="N659" s="6">
        <v>0.41666666666666669</v>
      </c>
    </row>
    <row r="660" spans="7:14" x14ac:dyDescent="0.25">
      <c r="G660" t="str">
        <f t="shared" si="15"/>
        <v>MOKKA 4 - GEKKO 5</v>
      </c>
      <c r="H660">
        <v>315</v>
      </c>
      <c r="I660" t="s">
        <v>152</v>
      </c>
      <c r="J660" t="s">
        <v>270</v>
      </c>
      <c r="K660">
        <v>8</v>
      </c>
      <c r="L660" t="s">
        <v>329</v>
      </c>
      <c r="M660" t="s">
        <v>292</v>
      </c>
      <c r="N660" s="6">
        <v>0.41736111111111113</v>
      </c>
    </row>
    <row r="661" spans="7:14" x14ac:dyDescent="0.25">
      <c r="G661" t="str">
        <f t="shared" si="15"/>
        <v>MOKKA 4 - GEKKO 5</v>
      </c>
      <c r="H661">
        <v>315</v>
      </c>
      <c r="I661" t="s">
        <v>271</v>
      </c>
      <c r="J661" t="s">
        <v>272</v>
      </c>
      <c r="K661">
        <v>4</v>
      </c>
      <c r="L661" t="s">
        <v>329</v>
      </c>
      <c r="M661" t="s">
        <v>292</v>
      </c>
      <c r="N661" s="6">
        <v>0.41736111111111113</v>
      </c>
    </row>
    <row r="662" spans="7:14" x14ac:dyDescent="0.25">
      <c r="G662" t="str">
        <f t="shared" si="15"/>
        <v>MOKKA 4 - GEKKO 5</v>
      </c>
      <c r="H662">
        <v>315</v>
      </c>
      <c r="I662" t="s">
        <v>57</v>
      </c>
      <c r="J662" t="s">
        <v>256</v>
      </c>
      <c r="K662">
        <v>3</v>
      </c>
      <c r="L662" t="s">
        <v>321</v>
      </c>
      <c r="M662" t="s">
        <v>292</v>
      </c>
      <c r="N662" s="6">
        <v>0.41736111111111113</v>
      </c>
    </row>
    <row r="663" spans="7:14" x14ac:dyDescent="0.25">
      <c r="G663" t="str">
        <f t="shared" si="15"/>
        <v>WKV 1 - KNRS 1</v>
      </c>
      <c r="H663">
        <v>316</v>
      </c>
      <c r="I663" t="s">
        <v>84</v>
      </c>
      <c r="J663" t="s">
        <v>85</v>
      </c>
      <c r="K663">
        <v>5</v>
      </c>
      <c r="L663" t="s">
        <v>78</v>
      </c>
      <c r="M663" t="s">
        <v>292</v>
      </c>
      <c r="N663" s="6">
        <v>9.6527777777777768E-2</v>
      </c>
    </row>
    <row r="664" spans="7:14" x14ac:dyDescent="0.25">
      <c r="G664" t="str">
        <f t="shared" si="15"/>
        <v>WKV 1 - KNRS 1</v>
      </c>
      <c r="H664">
        <v>316</v>
      </c>
      <c r="I664" t="s">
        <v>81</v>
      </c>
      <c r="J664" t="s">
        <v>82</v>
      </c>
      <c r="K664">
        <v>2</v>
      </c>
      <c r="L664" t="s">
        <v>78</v>
      </c>
      <c r="M664" t="s">
        <v>292</v>
      </c>
      <c r="N664" s="6">
        <v>0.21944444444444444</v>
      </c>
    </row>
    <row r="665" spans="7:14" x14ac:dyDescent="0.25">
      <c r="G665" t="str">
        <f t="shared" si="15"/>
        <v>WKV 1 - KNRS 1</v>
      </c>
      <c r="H665">
        <v>316</v>
      </c>
      <c r="I665" t="s">
        <v>84</v>
      </c>
      <c r="J665" t="s">
        <v>85</v>
      </c>
      <c r="K665">
        <v>5</v>
      </c>
      <c r="L665" t="s">
        <v>78</v>
      </c>
      <c r="M665" t="s">
        <v>292</v>
      </c>
      <c r="N665" s="6">
        <v>0.22222222222222221</v>
      </c>
    </row>
    <row r="666" spans="7:14" x14ac:dyDescent="0.25">
      <c r="G666" t="str">
        <f t="shared" si="15"/>
        <v>WKV 1 - KNRS 1</v>
      </c>
      <c r="H666">
        <v>316</v>
      </c>
      <c r="I666" t="s">
        <v>83</v>
      </c>
      <c r="J666" t="s">
        <v>399</v>
      </c>
      <c r="K666">
        <v>8</v>
      </c>
      <c r="L666" t="s">
        <v>78</v>
      </c>
      <c r="M666" t="s">
        <v>292</v>
      </c>
      <c r="N666" s="6">
        <v>0.25625000000000003</v>
      </c>
    </row>
    <row r="667" spans="7:14" x14ac:dyDescent="0.25">
      <c r="G667" t="str">
        <f t="shared" si="15"/>
        <v>WKV 1 - KNRS 1</v>
      </c>
      <c r="H667">
        <v>316</v>
      </c>
      <c r="I667" t="s">
        <v>86</v>
      </c>
      <c r="J667" t="s">
        <v>87</v>
      </c>
      <c r="K667">
        <v>7</v>
      </c>
      <c r="L667" t="s">
        <v>78</v>
      </c>
      <c r="M667" t="s">
        <v>292</v>
      </c>
      <c r="N667" s="6">
        <v>0.28263888888888888</v>
      </c>
    </row>
    <row r="668" spans="7:14" x14ac:dyDescent="0.25">
      <c r="G668" t="str">
        <f t="shared" si="15"/>
        <v>WKV 1 - KNRS 1</v>
      </c>
      <c r="H668">
        <v>316</v>
      </c>
      <c r="I668" t="s">
        <v>108</v>
      </c>
      <c r="J668" t="s">
        <v>196</v>
      </c>
      <c r="K668">
        <v>6</v>
      </c>
      <c r="L668" t="s">
        <v>100</v>
      </c>
      <c r="M668" t="s">
        <v>292</v>
      </c>
      <c r="N668" s="6">
        <v>0.28333333333333333</v>
      </c>
    </row>
    <row r="669" spans="7:14" x14ac:dyDescent="0.25">
      <c r="G669" t="str">
        <f t="shared" si="15"/>
        <v>WKV 1 - KNRS 1</v>
      </c>
      <c r="H669">
        <v>316</v>
      </c>
      <c r="I669" t="s">
        <v>424</v>
      </c>
      <c r="J669" t="s">
        <v>82</v>
      </c>
      <c r="K669">
        <v>6</v>
      </c>
      <c r="L669" t="s">
        <v>78</v>
      </c>
      <c r="M669" t="s">
        <v>292</v>
      </c>
      <c r="N669" s="6">
        <v>0.32916666666666666</v>
      </c>
    </row>
    <row r="670" spans="7:14" x14ac:dyDescent="0.25">
      <c r="G670" t="str">
        <f t="shared" si="15"/>
        <v>WKV 1 - KNRS 1</v>
      </c>
      <c r="H670">
        <v>316</v>
      </c>
      <c r="I670" t="s">
        <v>81</v>
      </c>
      <c r="J670" t="s">
        <v>82</v>
      </c>
      <c r="K670">
        <v>2</v>
      </c>
      <c r="L670" t="s">
        <v>78</v>
      </c>
      <c r="M670" t="s">
        <v>292</v>
      </c>
      <c r="N670" s="6">
        <v>0.38263888888888892</v>
      </c>
    </row>
    <row r="671" spans="7:14" x14ac:dyDescent="0.25">
      <c r="G671" t="str">
        <f t="shared" si="15"/>
        <v>WKV 1 - KNRS 1</v>
      </c>
      <c r="H671">
        <v>316</v>
      </c>
      <c r="I671" t="s">
        <v>86</v>
      </c>
      <c r="J671" t="s">
        <v>87</v>
      </c>
      <c r="K671">
        <v>7</v>
      </c>
      <c r="L671" t="s">
        <v>78</v>
      </c>
      <c r="M671" t="s">
        <v>292</v>
      </c>
      <c r="N671" s="6">
        <v>0.42222222222222222</v>
      </c>
    </row>
    <row r="672" spans="7:14" x14ac:dyDescent="0.25">
      <c r="G672" t="str">
        <f t="shared" si="15"/>
        <v>WKV 1 - KNRS 1</v>
      </c>
      <c r="H672">
        <v>316</v>
      </c>
      <c r="I672" t="s">
        <v>79</v>
      </c>
      <c r="J672" t="s">
        <v>80</v>
      </c>
      <c r="K672">
        <v>3</v>
      </c>
      <c r="L672" t="s">
        <v>78</v>
      </c>
      <c r="M672" t="s">
        <v>292</v>
      </c>
      <c r="N672" s="6">
        <v>0.45347222222222222</v>
      </c>
    </row>
    <row r="673" spans="7:14" x14ac:dyDescent="0.25">
      <c r="G673" t="str">
        <f t="shared" si="15"/>
        <v>WKV 1 - KNRS 1</v>
      </c>
      <c r="H673">
        <v>316</v>
      </c>
      <c r="I673" t="s">
        <v>83</v>
      </c>
      <c r="J673" t="s">
        <v>399</v>
      </c>
      <c r="K673">
        <v>8</v>
      </c>
      <c r="L673" t="s">
        <v>78</v>
      </c>
      <c r="M673" t="s">
        <v>292</v>
      </c>
      <c r="N673" s="6">
        <v>0.6743055555555556</v>
      </c>
    </row>
    <row r="674" spans="7:14" x14ac:dyDescent="0.25">
      <c r="G674" t="str">
        <f t="shared" si="15"/>
        <v>WKV 1 - KNRS 1</v>
      </c>
      <c r="H674">
        <v>316</v>
      </c>
      <c r="I674" t="s">
        <v>81</v>
      </c>
      <c r="J674" t="s">
        <v>82</v>
      </c>
      <c r="K674">
        <v>2</v>
      </c>
      <c r="L674" t="s">
        <v>78</v>
      </c>
      <c r="M674" t="s">
        <v>292</v>
      </c>
      <c r="N674" s="6">
        <v>0.67499999999999993</v>
      </c>
    </row>
    <row r="675" spans="7:14" x14ac:dyDescent="0.25">
      <c r="G675" t="str">
        <f t="shared" si="15"/>
        <v>WKV 1 - KNRS 1</v>
      </c>
      <c r="H675">
        <v>316</v>
      </c>
      <c r="I675" t="s">
        <v>84</v>
      </c>
      <c r="J675" t="s">
        <v>85</v>
      </c>
      <c r="K675">
        <v>5</v>
      </c>
      <c r="L675" t="s">
        <v>78</v>
      </c>
      <c r="M675" t="s">
        <v>292</v>
      </c>
      <c r="N675" s="6">
        <v>0.71458333333333324</v>
      </c>
    </row>
    <row r="676" spans="7:14" x14ac:dyDescent="0.25">
      <c r="G676" t="str">
        <f t="shared" si="15"/>
        <v>TNT 1 - RKV 2</v>
      </c>
      <c r="H676">
        <v>317</v>
      </c>
      <c r="I676" t="s">
        <v>207</v>
      </c>
      <c r="J676" t="s">
        <v>220</v>
      </c>
      <c r="K676">
        <v>9</v>
      </c>
      <c r="L676" t="s">
        <v>149</v>
      </c>
      <c r="M676" t="s">
        <v>292</v>
      </c>
      <c r="N676" s="6">
        <v>8.0555555555555561E-2</v>
      </c>
    </row>
    <row r="677" spans="7:14" x14ac:dyDescent="0.25">
      <c r="G677" t="str">
        <f t="shared" si="15"/>
        <v>TNT 1 - RKV 2</v>
      </c>
      <c r="H677">
        <v>317</v>
      </c>
      <c r="I677" t="s">
        <v>113</v>
      </c>
      <c r="J677" t="s">
        <v>114</v>
      </c>
      <c r="K677">
        <v>1</v>
      </c>
      <c r="L677" t="s">
        <v>110</v>
      </c>
      <c r="M677" t="s">
        <v>292</v>
      </c>
      <c r="N677" s="6">
        <v>0.49513888888888885</v>
      </c>
    </row>
    <row r="678" spans="7:14" x14ac:dyDescent="0.25">
      <c r="G678" t="str">
        <f t="shared" si="15"/>
        <v>TNT 1 - RKV 2</v>
      </c>
      <c r="H678">
        <v>317</v>
      </c>
      <c r="I678" t="s">
        <v>207</v>
      </c>
      <c r="J678" t="s">
        <v>220</v>
      </c>
      <c r="K678">
        <v>9</v>
      </c>
      <c r="L678" t="s">
        <v>149</v>
      </c>
      <c r="M678" t="s">
        <v>292</v>
      </c>
      <c r="N678" s="6">
        <v>0.50902777777777775</v>
      </c>
    </row>
    <row r="679" spans="7:14" x14ac:dyDescent="0.25">
      <c r="G679" t="str">
        <f t="shared" si="15"/>
        <v>TNT 1 - RKV 2</v>
      </c>
      <c r="H679">
        <v>317</v>
      </c>
      <c r="I679" t="s">
        <v>108</v>
      </c>
      <c r="J679" t="s">
        <v>109</v>
      </c>
      <c r="K679">
        <v>8</v>
      </c>
      <c r="L679" t="s">
        <v>110</v>
      </c>
      <c r="M679" t="s">
        <v>292</v>
      </c>
      <c r="N679" s="6">
        <v>0.52361111111111114</v>
      </c>
    </row>
    <row r="680" spans="7:14" x14ac:dyDescent="0.25">
      <c r="G680" t="str">
        <f t="shared" si="15"/>
        <v>TNT 1 - RKV 2</v>
      </c>
      <c r="H680">
        <v>317</v>
      </c>
      <c r="J680" t="s">
        <v>293</v>
      </c>
      <c r="K680">
        <v>100</v>
      </c>
      <c r="L680" t="s">
        <v>149</v>
      </c>
      <c r="M680" t="s">
        <v>292</v>
      </c>
      <c r="N680" s="6">
        <v>0.54166666666666663</v>
      </c>
    </row>
    <row r="681" spans="7:14" x14ac:dyDescent="0.25">
      <c r="G681" t="str">
        <f t="shared" si="15"/>
        <v>TNT 1 - RKV 2</v>
      </c>
      <c r="H681">
        <v>317</v>
      </c>
      <c r="I681" t="s">
        <v>58</v>
      </c>
      <c r="J681" t="s">
        <v>255</v>
      </c>
      <c r="K681">
        <v>7</v>
      </c>
      <c r="L681" t="s">
        <v>110</v>
      </c>
      <c r="M681" t="s">
        <v>292</v>
      </c>
      <c r="N681" s="6">
        <v>0.5541666666666667</v>
      </c>
    </row>
    <row r="682" spans="7:14" x14ac:dyDescent="0.25">
      <c r="G682" t="str">
        <f t="shared" si="15"/>
        <v>TNT 1 - RKV 2</v>
      </c>
      <c r="H682">
        <v>317</v>
      </c>
      <c r="I682" t="s">
        <v>117</v>
      </c>
      <c r="J682" t="s">
        <v>118</v>
      </c>
      <c r="K682">
        <v>6</v>
      </c>
      <c r="L682" t="s">
        <v>110</v>
      </c>
      <c r="M682" t="s">
        <v>292</v>
      </c>
      <c r="N682" s="6">
        <v>0.7895833333333333</v>
      </c>
    </row>
    <row r="683" spans="7:14" x14ac:dyDescent="0.25">
      <c r="G683" t="str">
        <f t="shared" si="15"/>
        <v>TNT 1 - RKV 2</v>
      </c>
      <c r="H683">
        <v>317</v>
      </c>
      <c r="I683" t="s">
        <v>207</v>
      </c>
      <c r="J683" t="s">
        <v>220</v>
      </c>
      <c r="K683">
        <v>9</v>
      </c>
      <c r="L683" t="s">
        <v>149</v>
      </c>
      <c r="M683" t="s">
        <v>292</v>
      </c>
      <c r="N683" s="6">
        <v>0.81319444444444444</v>
      </c>
    </row>
    <row r="684" spans="7:14" x14ac:dyDescent="0.25">
      <c r="G684" t="str">
        <f t="shared" si="15"/>
        <v>HKV - RKV 3</v>
      </c>
      <c r="H684">
        <v>318</v>
      </c>
      <c r="I684" t="s">
        <v>62</v>
      </c>
      <c r="J684" t="s">
        <v>222</v>
      </c>
      <c r="K684">
        <v>6</v>
      </c>
      <c r="L684" t="s">
        <v>218</v>
      </c>
      <c r="M684" t="s">
        <v>292</v>
      </c>
      <c r="N684" s="6">
        <v>5.6250000000000001E-2</v>
      </c>
    </row>
    <row r="685" spans="7:14" x14ac:dyDescent="0.25">
      <c r="G685" t="str">
        <f t="shared" si="15"/>
        <v>HKV - RKV 3</v>
      </c>
      <c r="H685">
        <v>318</v>
      </c>
      <c r="I685" t="s">
        <v>143</v>
      </c>
      <c r="J685" t="s">
        <v>144</v>
      </c>
      <c r="K685">
        <v>7</v>
      </c>
      <c r="L685" t="s">
        <v>310</v>
      </c>
      <c r="M685" t="s">
        <v>292</v>
      </c>
      <c r="N685" s="6">
        <v>6.805555555555555E-2</v>
      </c>
    </row>
    <row r="686" spans="7:14" x14ac:dyDescent="0.25">
      <c r="G686" t="str">
        <f t="shared" si="15"/>
        <v>HKV - RKV 3</v>
      </c>
      <c r="H686">
        <v>318</v>
      </c>
      <c r="I686" t="s">
        <v>221</v>
      </c>
      <c r="J686" t="s">
        <v>220</v>
      </c>
      <c r="K686">
        <v>5</v>
      </c>
      <c r="L686" t="s">
        <v>218</v>
      </c>
      <c r="M686" t="s">
        <v>292</v>
      </c>
      <c r="N686" s="6">
        <v>0.41736111111111113</v>
      </c>
    </row>
    <row r="687" spans="7:14" x14ac:dyDescent="0.25">
      <c r="G687" t="str">
        <f t="shared" si="15"/>
        <v>HKV - RKV 3</v>
      </c>
      <c r="H687">
        <v>318</v>
      </c>
      <c r="I687" t="s">
        <v>47</v>
      </c>
      <c r="J687" t="s">
        <v>146</v>
      </c>
      <c r="K687">
        <v>3</v>
      </c>
      <c r="L687" t="s">
        <v>310</v>
      </c>
      <c r="M687" t="s">
        <v>292</v>
      </c>
      <c r="N687" s="6">
        <v>0.44444444444444442</v>
      </c>
    </row>
    <row r="688" spans="7:14" x14ac:dyDescent="0.25">
      <c r="G688" t="str">
        <f t="shared" si="15"/>
        <v>HKV - RKV 3</v>
      </c>
      <c r="H688">
        <v>318</v>
      </c>
      <c r="I688" t="s">
        <v>86</v>
      </c>
      <c r="J688" t="s">
        <v>145</v>
      </c>
      <c r="K688">
        <v>4</v>
      </c>
      <c r="L688" t="s">
        <v>310</v>
      </c>
      <c r="M688" t="s">
        <v>292</v>
      </c>
      <c r="N688" s="6">
        <v>0.63055555555555554</v>
      </c>
    </row>
    <row r="689" spans="7:14" x14ac:dyDescent="0.25">
      <c r="G689" t="str">
        <f t="shared" si="15"/>
        <v>HKV - RKV 3</v>
      </c>
      <c r="H689">
        <v>318</v>
      </c>
      <c r="I689" t="s">
        <v>86</v>
      </c>
      <c r="J689" t="s">
        <v>145</v>
      </c>
      <c r="K689">
        <v>4</v>
      </c>
      <c r="L689" t="s">
        <v>310</v>
      </c>
      <c r="M689" t="s">
        <v>292</v>
      </c>
      <c r="N689" s="6">
        <v>0.75069444444444444</v>
      </c>
    </row>
    <row r="690" spans="7:14" x14ac:dyDescent="0.25">
      <c r="G690" t="str">
        <f t="shared" si="15"/>
        <v>HKV - RKV 3</v>
      </c>
      <c r="H690">
        <v>318</v>
      </c>
      <c r="I690" t="s">
        <v>47</v>
      </c>
      <c r="J690" t="s">
        <v>343</v>
      </c>
      <c r="K690">
        <v>1</v>
      </c>
      <c r="L690" t="s">
        <v>310</v>
      </c>
      <c r="M690" t="s">
        <v>292</v>
      </c>
      <c r="N690" s="6">
        <v>0.7729166666666667</v>
      </c>
    </row>
    <row r="691" spans="7:14" x14ac:dyDescent="0.25">
      <c r="G691" t="str">
        <f t="shared" si="15"/>
        <v>HKV - RKV 3</v>
      </c>
      <c r="H691">
        <v>318</v>
      </c>
      <c r="I691" t="s">
        <v>62</v>
      </c>
      <c r="J691" t="s">
        <v>222</v>
      </c>
      <c r="K691">
        <v>6</v>
      </c>
      <c r="L691" t="s">
        <v>218</v>
      </c>
      <c r="M691" t="s">
        <v>292</v>
      </c>
      <c r="N691" s="6">
        <v>0.8305555555555556</v>
      </c>
    </row>
    <row r="692" spans="7:14" x14ac:dyDescent="0.25">
      <c r="G692" t="str">
        <f t="shared" si="15"/>
        <v>RKV 5 - GEKKO 4</v>
      </c>
      <c r="H692">
        <v>319</v>
      </c>
      <c r="I692" t="s">
        <v>51</v>
      </c>
      <c r="J692" t="s">
        <v>277</v>
      </c>
      <c r="K692">
        <v>12</v>
      </c>
      <c r="L692" t="s">
        <v>274</v>
      </c>
      <c r="M692" t="s">
        <v>292</v>
      </c>
      <c r="N692" s="6">
        <v>3.6805555555555557E-2</v>
      </c>
    </row>
    <row r="693" spans="7:14" x14ac:dyDescent="0.25">
      <c r="G693" t="str">
        <f t="shared" si="15"/>
        <v>RKV 5 - GEKKO 4</v>
      </c>
      <c r="H693">
        <v>319</v>
      </c>
      <c r="I693" t="s">
        <v>251</v>
      </c>
      <c r="J693" t="s">
        <v>273</v>
      </c>
      <c r="K693">
        <v>13</v>
      </c>
      <c r="L693" t="s">
        <v>274</v>
      </c>
      <c r="M693" t="s">
        <v>292</v>
      </c>
      <c r="N693" s="6">
        <v>7.0833333333333331E-2</v>
      </c>
    </row>
    <row r="694" spans="7:14" x14ac:dyDescent="0.25">
      <c r="G694" t="str">
        <f t="shared" si="15"/>
        <v>RKV 5 - GEKKO 4</v>
      </c>
      <c r="H694">
        <v>319</v>
      </c>
      <c r="I694" t="s">
        <v>51</v>
      </c>
      <c r="J694" t="s">
        <v>277</v>
      </c>
      <c r="K694">
        <v>12</v>
      </c>
      <c r="L694" t="s">
        <v>274</v>
      </c>
      <c r="M694" t="s">
        <v>292</v>
      </c>
      <c r="N694" s="6">
        <v>9.5138888888888884E-2</v>
      </c>
    </row>
    <row r="695" spans="7:14" x14ac:dyDescent="0.25">
      <c r="G695" t="str">
        <f t="shared" si="15"/>
        <v>RKV 5 - GEKKO 4</v>
      </c>
      <c r="H695">
        <v>319</v>
      </c>
      <c r="I695" t="s">
        <v>414</v>
      </c>
      <c r="J695" t="s">
        <v>415</v>
      </c>
      <c r="K695">
        <v>2</v>
      </c>
      <c r="L695" t="s">
        <v>268</v>
      </c>
      <c r="M695" t="s">
        <v>292</v>
      </c>
      <c r="N695" s="6">
        <v>0.18472222222222223</v>
      </c>
    </row>
    <row r="696" spans="7:14" x14ac:dyDescent="0.25">
      <c r="G696" t="str">
        <f t="shared" si="15"/>
        <v>RKV 5 - GEKKO 4</v>
      </c>
      <c r="H696">
        <v>319</v>
      </c>
      <c r="I696" t="s">
        <v>251</v>
      </c>
      <c r="J696" t="s">
        <v>418</v>
      </c>
      <c r="K696">
        <v>2</v>
      </c>
      <c r="L696" t="s">
        <v>274</v>
      </c>
      <c r="M696" t="s">
        <v>292</v>
      </c>
      <c r="N696" s="6">
        <v>0.21458333333333335</v>
      </c>
    </row>
    <row r="697" spans="7:14" x14ac:dyDescent="0.25">
      <c r="G697" t="str">
        <f t="shared" si="15"/>
        <v>RKV 5 - GEKKO 4</v>
      </c>
      <c r="H697">
        <v>319</v>
      </c>
      <c r="I697" t="s">
        <v>51</v>
      </c>
      <c r="J697" t="s">
        <v>277</v>
      </c>
      <c r="K697">
        <v>12</v>
      </c>
      <c r="L697" t="s">
        <v>274</v>
      </c>
      <c r="M697" t="s">
        <v>292</v>
      </c>
      <c r="N697" s="6">
        <v>0.27638888888888885</v>
      </c>
    </row>
    <row r="698" spans="7:14" x14ac:dyDescent="0.25">
      <c r="G698" t="str">
        <f t="shared" si="15"/>
        <v>RKV 5 - GEKKO 4</v>
      </c>
      <c r="H698">
        <v>319</v>
      </c>
      <c r="I698" t="s">
        <v>251</v>
      </c>
      <c r="J698" t="s">
        <v>273</v>
      </c>
      <c r="K698">
        <v>13</v>
      </c>
      <c r="L698" t="s">
        <v>274</v>
      </c>
      <c r="M698" t="s">
        <v>292</v>
      </c>
      <c r="N698" s="6">
        <v>0.41319444444444442</v>
      </c>
    </row>
    <row r="699" spans="7:14" x14ac:dyDescent="0.25">
      <c r="G699" t="str">
        <f t="shared" si="15"/>
        <v>RKV 5 - GEKKO 4</v>
      </c>
      <c r="H699">
        <v>319</v>
      </c>
      <c r="I699" t="s">
        <v>251</v>
      </c>
      <c r="J699" t="s">
        <v>273</v>
      </c>
      <c r="K699">
        <v>13</v>
      </c>
      <c r="L699" t="s">
        <v>274</v>
      </c>
      <c r="M699" t="s">
        <v>292</v>
      </c>
      <c r="N699" s="6">
        <v>0.4909722222222222</v>
      </c>
    </row>
    <row r="700" spans="7:14" x14ac:dyDescent="0.25">
      <c r="G700" t="str">
        <f t="shared" si="15"/>
        <v>RKV 5 - GEKKO 4</v>
      </c>
      <c r="H700">
        <v>319</v>
      </c>
      <c r="I700" t="s">
        <v>51</v>
      </c>
      <c r="J700" t="s">
        <v>277</v>
      </c>
      <c r="K700">
        <v>12</v>
      </c>
      <c r="L700" t="s">
        <v>274</v>
      </c>
      <c r="M700" t="s">
        <v>294</v>
      </c>
      <c r="N700" s="6">
        <v>0.63124999999999998</v>
      </c>
    </row>
    <row r="701" spans="7:14" x14ac:dyDescent="0.25">
      <c r="G701" t="str">
        <f t="shared" si="15"/>
        <v>RKV 5 - GEKKO 4</v>
      </c>
      <c r="H701">
        <v>319</v>
      </c>
      <c r="I701" t="s">
        <v>150</v>
      </c>
      <c r="J701" t="s">
        <v>275</v>
      </c>
      <c r="K701">
        <v>11</v>
      </c>
      <c r="L701" t="s">
        <v>274</v>
      </c>
      <c r="M701" t="s">
        <v>292</v>
      </c>
      <c r="N701" s="6">
        <v>0.73055555555555562</v>
      </c>
    </row>
    <row r="702" spans="7:14" x14ac:dyDescent="0.25">
      <c r="G702" t="str">
        <f t="shared" si="15"/>
        <v>TNT 2 - GEKKO 2</v>
      </c>
      <c r="H702">
        <v>321</v>
      </c>
      <c r="I702" t="s">
        <v>125</v>
      </c>
      <c r="J702" t="s">
        <v>126</v>
      </c>
      <c r="K702">
        <v>7</v>
      </c>
      <c r="L702" t="s">
        <v>112</v>
      </c>
      <c r="M702" t="s">
        <v>292</v>
      </c>
      <c r="N702" s="6">
        <v>7.7083333333333337E-2</v>
      </c>
    </row>
    <row r="703" spans="7:14" x14ac:dyDescent="0.25">
      <c r="G703" t="str">
        <f t="shared" si="15"/>
        <v>TNT 2 - GEKKO 2</v>
      </c>
      <c r="H703">
        <v>321</v>
      </c>
      <c r="I703" t="s">
        <v>140</v>
      </c>
      <c r="J703" t="s">
        <v>406</v>
      </c>
      <c r="K703">
        <v>6</v>
      </c>
      <c r="L703" t="s">
        <v>135</v>
      </c>
      <c r="M703" t="s">
        <v>292</v>
      </c>
      <c r="N703" s="6">
        <v>0.10833333333333334</v>
      </c>
    </row>
    <row r="704" spans="7:14" x14ac:dyDescent="0.25">
      <c r="G704" t="str">
        <f t="shared" si="15"/>
        <v>TNT 2 - GEKKO 2</v>
      </c>
      <c r="H704">
        <v>321</v>
      </c>
      <c r="I704" t="s">
        <v>119</v>
      </c>
      <c r="J704" t="s">
        <v>120</v>
      </c>
      <c r="K704">
        <v>4</v>
      </c>
      <c r="L704" t="s">
        <v>112</v>
      </c>
      <c r="M704" t="s">
        <v>292</v>
      </c>
      <c r="N704" s="6">
        <v>0.21805555555555556</v>
      </c>
    </row>
    <row r="705" spans="7:14" x14ac:dyDescent="0.25">
      <c r="G705" t="str">
        <f t="shared" si="15"/>
        <v>TNT 2 - GEKKO 2</v>
      </c>
      <c r="H705">
        <v>321</v>
      </c>
      <c r="I705" t="s">
        <v>125</v>
      </c>
      <c r="J705" t="s">
        <v>126</v>
      </c>
      <c r="K705">
        <v>7</v>
      </c>
      <c r="L705" t="s">
        <v>112</v>
      </c>
      <c r="M705" t="s">
        <v>294</v>
      </c>
      <c r="N705" s="6">
        <v>0.25347222222222221</v>
      </c>
    </row>
    <row r="706" spans="7:14" x14ac:dyDescent="0.25">
      <c r="G706" t="str">
        <f t="shared" si="15"/>
        <v>TNT 2 - GEKKO 2</v>
      </c>
      <c r="H706">
        <v>321</v>
      </c>
      <c r="I706" t="s">
        <v>121</v>
      </c>
      <c r="J706" t="s">
        <v>122</v>
      </c>
      <c r="K706">
        <v>1</v>
      </c>
      <c r="L706" t="s">
        <v>112</v>
      </c>
      <c r="M706" t="s">
        <v>292</v>
      </c>
      <c r="N706" s="6">
        <v>0.27916666666666667</v>
      </c>
    </row>
    <row r="707" spans="7:14" x14ac:dyDescent="0.25">
      <c r="G707" t="str">
        <f t="shared" si="15"/>
        <v>TNT 2 - GEKKO 2</v>
      </c>
      <c r="H707">
        <v>321</v>
      </c>
      <c r="I707" t="s">
        <v>123</v>
      </c>
      <c r="J707" t="s">
        <v>124</v>
      </c>
      <c r="K707">
        <v>3</v>
      </c>
      <c r="L707" t="s">
        <v>112</v>
      </c>
      <c r="M707" t="s">
        <v>292</v>
      </c>
      <c r="N707" s="6">
        <v>0.33194444444444443</v>
      </c>
    </row>
    <row r="708" spans="7:14" x14ac:dyDescent="0.25">
      <c r="G708" t="str">
        <f t="shared" si="15"/>
        <v>TNT 2 - GEKKO 2</v>
      </c>
      <c r="H708">
        <v>321</v>
      </c>
      <c r="I708" t="s">
        <v>36</v>
      </c>
      <c r="J708" t="s">
        <v>111</v>
      </c>
      <c r="K708">
        <v>6</v>
      </c>
      <c r="L708" t="s">
        <v>112</v>
      </c>
      <c r="M708" t="s">
        <v>292</v>
      </c>
      <c r="N708" s="6">
        <v>0.61111111111111105</v>
      </c>
    </row>
    <row r="709" spans="7:14" x14ac:dyDescent="0.25">
      <c r="G709" t="str">
        <f t="shared" ref="G709:G772" si="16">VLOOKUP(H709,$P$4:$S$502,4,FALSE)</f>
        <v>TNT 2 - GEKKO 2</v>
      </c>
      <c r="H709">
        <v>321</v>
      </c>
      <c r="I709" t="s">
        <v>36</v>
      </c>
      <c r="J709" t="s">
        <v>111</v>
      </c>
      <c r="K709">
        <v>6</v>
      </c>
      <c r="L709" t="s">
        <v>112</v>
      </c>
      <c r="M709" t="s">
        <v>292</v>
      </c>
      <c r="N709" s="6">
        <v>0.70347222222222217</v>
      </c>
    </row>
    <row r="710" spans="7:14" x14ac:dyDescent="0.25">
      <c r="G710" t="str">
        <f t="shared" si="16"/>
        <v>TNT 2 - GEKKO 2</v>
      </c>
      <c r="H710">
        <v>321</v>
      </c>
      <c r="I710" t="s">
        <v>125</v>
      </c>
      <c r="J710" t="s">
        <v>126</v>
      </c>
      <c r="K710">
        <v>7</v>
      </c>
      <c r="L710" t="s">
        <v>112</v>
      </c>
      <c r="M710" t="s">
        <v>292</v>
      </c>
      <c r="N710" s="6">
        <v>0.75763888888888886</v>
      </c>
    </row>
    <row r="711" spans="7:14" x14ac:dyDescent="0.25">
      <c r="G711" t="str">
        <f t="shared" si="16"/>
        <v>TNT 2 - GEKKO 2</v>
      </c>
      <c r="H711">
        <v>321</v>
      </c>
      <c r="I711" t="s">
        <v>119</v>
      </c>
      <c r="J711" t="s">
        <v>120</v>
      </c>
      <c r="K711">
        <v>4</v>
      </c>
      <c r="L711" t="s">
        <v>112</v>
      </c>
      <c r="M711" t="s">
        <v>292</v>
      </c>
      <c r="N711" s="6">
        <v>0.77569444444444446</v>
      </c>
    </row>
    <row r="712" spans="7:14" x14ac:dyDescent="0.25">
      <c r="G712" t="str">
        <f t="shared" si="16"/>
        <v>TNT 3 - KNRS 4</v>
      </c>
      <c r="H712">
        <v>323</v>
      </c>
      <c r="I712" t="s">
        <v>188</v>
      </c>
      <c r="J712" t="s">
        <v>99</v>
      </c>
      <c r="K712">
        <v>5</v>
      </c>
      <c r="L712" t="s">
        <v>245</v>
      </c>
      <c r="M712" t="s">
        <v>292</v>
      </c>
      <c r="N712" s="6">
        <v>7.3611111111111113E-2</v>
      </c>
    </row>
    <row r="713" spans="7:14" x14ac:dyDescent="0.25">
      <c r="G713" t="str">
        <f t="shared" si="16"/>
        <v>TNT 3 - KNRS 4</v>
      </c>
      <c r="H713">
        <v>323</v>
      </c>
      <c r="I713" t="s">
        <v>83</v>
      </c>
      <c r="J713" t="s">
        <v>181</v>
      </c>
      <c r="K713">
        <v>2</v>
      </c>
      <c r="L713" t="s">
        <v>254</v>
      </c>
      <c r="M713" t="s">
        <v>292</v>
      </c>
      <c r="N713" s="6">
        <v>0.3215277777777778</v>
      </c>
    </row>
    <row r="714" spans="7:14" x14ac:dyDescent="0.25">
      <c r="G714" t="str">
        <f t="shared" si="16"/>
        <v>TNT 3 - KNRS 4</v>
      </c>
      <c r="H714">
        <v>323</v>
      </c>
      <c r="I714" t="s">
        <v>83</v>
      </c>
      <c r="J714" t="s">
        <v>181</v>
      </c>
      <c r="K714">
        <v>2</v>
      </c>
      <c r="L714" t="s">
        <v>254</v>
      </c>
      <c r="M714" t="s">
        <v>292</v>
      </c>
      <c r="N714" s="6">
        <v>0.39861111111111108</v>
      </c>
    </row>
    <row r="715" spans="7:14" x14ac:dyDescent="0.25">
      <c r="G715" t="str">
        <f t="shared" si="16"/>
        <v>TNT 3 - KNRS 4</v>
      </c>
      <c r="H715">
        <v>323</v>
      </c>
      <c r="I715" t="s">
        <v>83</v>
      </c>
      <c r="J715" t="s">
        <v>181</v>
      </c>
      <c r="K715">
        <v>2</v>
      </c>
      <c r="L715" t="s">
        <v>254</v>
      </c>
      <c r="M715" t="s">
        <v>292</v>
      </c>
      <c r="N715" s="6">
        <v>0.56111111111111112</v>
      </c>
    </row>
    <row r="716" spans="7:14" x14ac:dyDescent="0.25">
      <c r="G716" t="str">
        <f t="shared" si="16"/>
        <v>TNT 3 - KNRS 4</v>
      </c>
      <c r="H716">
        <v>323</v>
      </c>
      <c r="I716" t="s">
        <v>83</v>
      </c>
      <c r="J716" t="s">
        <v>181</v>
      </c>
      <c r="K716">
        <v>2</v>
      </c>
      <c r="L716" t="s">
        <v>254</v>
      </c>
      <c r="M716" t="s">
        <v>292</v>
      </c>
      <c r="N716" s="6">
        <v>0.59791666666666665</v>
      </c>
    </row>
    <row r="717" spans="7:14" x14ac:dyDescent="0.25">
      <c r="G717" t="str">
        <f t="shared" si="16"/>
        <v>TNT 3 - KNRS 4</v>
      </c>
      <c r="H717">
        <v>323</v>
      </c>
      <c r="I717" t="s">
        <v>188</v>
      </c>
      <c r="J717" t="s">
        <v>99</v>
      </c>
      <c r="K717">
        <v>5</v>
      </c>
      <c r="L717" t="s">
        <v>245</v>
      </c>
      <c r="M717" t="s">
        <v>292</v>
      </c>
      <c r="N717" s="6">
        <v>0.70972222222222225</v>
      </c>
    </row>
    <row r="718" spans="7:14" x14ac:dyDescent="0.25">
      <c r="G718" t="str">
        <f t="shared" si="16"/>
        <v>TNT 3 - KNRS 4</v>
      </c>
      <c r="H718">
        <v>323</v>
      </c>
      <c r="I718" t="s">
        <v>83</v>
      </c>
      <c r="J718" t="s">
        <v>181</v>
      </c>
      <c r="K718">
        <v>2</v>
      </c>
      <c r="L718" t="s">
        <v>254</v>
      </c>
      <c r="M718" t="s">
        <v>292</v>
      </c>
      <c r="N718" s="6">
        <v>0.7715277777777777</v>
      </c>
    </row>
    <row r="719" spans="7:14" x14ac:dyDescent="0.25">
      <c r="G719" t="str">
        <f t="shared" si="16"/>
        <v>MOKKA 3 - GEKKO 5</v>
      </c>
      <c r="H719">
        <v>325</v>
      </c>
      <c r="I719" t="s">
        <v>325</v>
      </c>
      <c r="J719" t="s">
        <v>326</v>
      </c>
      <c r="K719">
        <v>15</v>
      </c>
      <c r="L719" t="s">
        <v>257</v>
      </c>
      <c r="M719" t="s">
        <v>292</v>
      </c>
      <c r="N719" s="6">
        <v>0.31805555555555554</v>
      </c>
    </row>
    <row r="720" spans="7:14" x14ac:dyDescent="0.25">
      <c r="G720" t="str">
        <f t="shared" si="16"/>
        <v>MOKKA 3 - GEKKO 5</v>
      </c>
      <c r="H720">
        <v>325</v>
      </c>
      <c r="I720" t="s">
        <v>383</v>
      </c>
      <c r="J720" t="s">
        <v>384</v>
      </c>
      <c r="K720">
        <v>13</v>
      </c>
      <c r="L720" t="s">
        <v>257</v>
      </c>
      <c r="M720" t="s">
        <v>292</v>
      </c>
      <c r="N720" s="6">
        <v>0.50416666666666665</v>
      </c>
    </row>
    <row r="721" spans="7:14" x14ac:dyDescent="0.25">
      <c r="G721" t="str">
        <f t="shared" si="16"/>
        <v>MOKKA 3 - GEKKO 5</v>
      </c>
      <c r="H721">
        <v>325</v>
      </c>
      <c r="I721" t="s">
        <v>400</v>
      </c>
      <c r="J721" t="s">
        <v>401</v>
      </c>
      <c r="K721">
        <v>1</v>
      </c>
      <c r="L721" t="s">
        <v>329</v>
      </c>
      <c r="M721" t="s">
        <v>292</v>
      </c>
      <c r="N721" s="6">
        <v>0.5395833333333333</v>
      </c>
    </row>
    <row r="722" spans="7:14" x14ac:dyDescent="0.25">
      <c r="G722" t="str">
        <f t="shared" si="16"/>
        <v>MOKKA 3 - GEKKO 5</v>
      </c>
      <c r="H722">
        <v>325</v>
      </c>
      <c r="I722" t="s">
        <v>332</v>
      </c>
      <c r="J722" t="s">
        <v>333</v>
      </c>
      <c r="K722">
        <v>7</v>
      </c>
      <c r="L722" t="s">
        <v>329</v>
      </c>
      <c r="M722" t="s">
        <v>292</v>
      </c>
      <c r="N722" s="6">
        <v>0.68055555555555547</v>
      </c>
    </row>
    <row r="723" spans="7:14" x14ac:dyDescent="0.25">
      <c r="G723" t="str">
        <f t="shared" si="16"/>
        <v>MOKKA 3 - GEKKO 5</v>
      </c>
      <c r="H723">
        <v>325</v>
      </c>
      <c r="I723" t="s">
        <v>261</v>
      </c>
      <c r="J723" t="s">
        <v>130</v>
      </c>
      <c r="K723">
        <v>24</v>
      </c>
      <c r="L723" t="s">
        <v>257</v>
      </c>
      <c r="M723" t="s">
        <v>292</v>
      </c>
      <c r="N723" s="6">
        <v>0.70208333333333339</v>
      </c>
    </row>
    <row r="724" spans="7:14" x14ac:dyDescent="0.25">
      <c r="G724" t="str">
        <f t="shared" si="16"/>
        <v>MOKKA 3 - GEKKO 5</v>
      </c>
      <c r="H724">
        <v>325</v>
      </c>
      <c r="I724" t="s">
        <v>36</v>
      </c>
      <c r="J724" t="s">
        <v>270</v>
      </c>
      <c r="K724">
        <v>3</v>
      </c>
      <c r="L724" t="s">
        <v>329</v>
      </c>
      <c r="M724" t="s">
        <v>292</v>
      </c>
      <c r="N724" s="6">
        <v>0.71805555555555556</v>
      </c>
    </row>
    <row r="725" spans="7:14" x14ac:dyDescent="0.25">
      <c r="G725" t="str">
        <f t="shared" si="16"/>
        <v>RKV 4 - BKK</v>
      </c>
      <c r="H725">
        <v>326</v>
      </c>
      <c r="J725" t="s">
        <v>293</v>
      </c>
      <c r="K725">
        <v>100</v>
      </c>
      <c r="L725" t="s">
        <v>215</v>
      </c>
      <c r="M725" t="s">
        <v>292</v>
      </c>
      <c r="N725" s="6">
        <v>9.7222222222222224E-3</v>
      </c>
    </row>
    <row r="726" spans="7:14" x14ac:dyDescent="0.25">
      <c r="G726" t="str">
        <f t="shared" si="16"/>
        <v>RKV 4 - BKK</v>
      </c>
      <c r="H726">
        <v>326</v>
      </c>
      <c r="I726" t="s">
        <v>359</v>
      </c>
      <c r="J726" t="s">
        <v>360</v>
      </c>
      <c r="K726">
        <v>1</v>
      </c>
      <c r="L726" t="s">
        <v>280</v>
      </c>
      <c r="M726" t="s">
        <v>292</v>
      </c>
      <c r="N726" s="6">
        <v>0.21249999999999999</v>
      </c>
    </row>
    <row r="727" spans="7:14" x14ac:dyDescent="0.25">
      <c r="G727" t="str">
        <f t="shared" si="16"/>
        <v>RKV 4 - BKK</v>
      </c>
      <c r="H727">
        <v>326</v>
      </c>
      <c r="I727" t="s">
        <v>341</v>
      </c>
      <c r="J727" t="s">
        <v>342</v>
      </c>
      <c r="K727">
        <v>18</v>
      </c>
      <c r="L727" t="s">
        <v>280</v>
      </c>
      <c r="M727" t="s">
        <v>292</v>
      </c>
      <c r="N727" s="6">
        <v>0.26597222222222222</v>
      </c>
    </row>
    <row r="728" spans="7:14" x14ac:dyDescent="0.25">
      <c r="G728" t="str">
        <f t="shared" si="16"/>
        <v>RKV 4 - BKK</v>
      </c>
      <c r="H728">
        <v>326</v>
      </c>
      <c r="I728" t="s">
        <v>225</v>
      </c>
      <c r="J728" t="s">
        <v>226</v>
      </c>
      <c r="K728">
        <v>15</v>
      </c>
      <c r="L728" t="s">
        <v>215</v>
      </c>
      <c r="M728" t="s">
        <v>292</v>
      </c>
      <c r="N728" s="6">
        <v>0.35138888888888892</v>
      </c>
    </row>
    <row r="729" spans="7:14" x14ac:dyDescent="0.25">
      <c r="G729" t="str">
        <f t="shared" si="16"/>
        <v>RKV 4 - BKK</v>
      </c>
      <c r="H729">
        <v>326</v>
      </c>
      <c r="I729" t="s">
        <v>359</v>
      </c>
      <c r="J729" t="s">
        <v>360</v>
      </c>
      <c r="K729">
        <v>1</v>
      </c>
      <c r="L729" t="s">
        <v>280</v>
      </c>
      <c r="M729" t="s">
        <v>292</v>
      </c>
      <c r="N729" s="6">
        <v>0.37291666666666662</v>
      </c>
    </row>
    <row r="730" spans="7:14" x14ac:dyDescent="0.25">
      <c r="G730" t="str">
        <f t="shared" si="16"/>
        <v>RKV 4 - BKK</v>
      </c>
      <c r="H730">
        <v>326</v>
      </c>
      <c r="I730" t="s">
        <v>155</v>
      </c>
      <c r="J730" t="s">
        <v>156</v>
      </c>
      <c r="K730">
        <v>11</v>
      </c>
      <c r="L730" t="s">
        <v>215</v>
      </c>
      <c r="M730" t="s">
        <v>292</v>
      </c>
      <c r="N730" s="6">
        <v>0.3888888888888889</v>
      </c>
    </row>
    <row r="731" spans="7:14" x14ac:dyDescent="0.25">
      <c r="G731" t="str">
        <f t="shared" si="16"/>
        <v>RKV 4 - BKK</v>
      </c>
      <c r="H731">
        <v>326</v>
      </c>
      <c r="I731" t="s">
        <v>227</v>
      </c>
      <c r="J731" t="s">
        <v>228</v>
      </c>
      <c r="K731">
        <v>14</v>
      </c>
      <c r="L731" t="s">
        <v>215</v>
      </c>
      <c r="M731" t="s">
        <v>292</v>
      </c>
      <c r="N731" s="6">
        <v>0.48402777777777778</v>
      </c>
    </row>
    <row r="732" spans="7:14" x14ac:dyDescent="0.25">
      <c r="G732" t="str">
        <f t="shared" si="16"/>
        <v>RKV 4 - BKK</v>
      </c>
      <c r="H732">
        <v>326</v>
      </c>
      <c r="I732" t="s">
        <v>57</v>
      </c>
      <c r="J732" t="s">
        <v>425</v>
      </c>
      <c r="K732">
        <v>15</v>
      </c>
      <c r="L732" t="s">
        <v>280</v>
      </c>
      <c r="M732" t="s">
        <v>292</v>
      </c>
      <c r="N732" s="6">
        <v>0.5756944444444444</v>
      </c>
    </row>
    <row r="733" spans="7:14" x14ac:dyDescent="0.25">
      <c r="G733" t="str">
        <f t="shared" si="16"/>
        <v>RKV 4 - BKK</v>
      </c>
      <c r="H733">
        <v>326</v>
      </c>
      <c r="I733" t="s">
        <v>225</v>
      </c>
      <c r="J733" t="s">
        <v>226</v>
      </c>
      <c r="K733">
        <v>15</v>
      </c>
      <c r="L733" t="s">
        <v>215</v>
      </c>
      <c r="M733" t="s">
        <v>292</v>
      </c>
      <c r="N733" s="6">
        <v>0.68194444444444446</v>
      </c>
    </row>
    <row r="734" spans="7:14" x14ac:dyDescent="0.25">
      <c r="G734" t="str">
        <f t="shared" si="16"/>
        <v>RKV 4 - BKK</v>
      </c>
      <c r="H734">
        <v>326</v>
      </c>
      <c r="I734" t="s">
        <v>278</v>
      </c>
      <c r="J734" t="s">
        <v>279</v>
      </c>
      <c r="K734">
        <v>12</v>
      </c>
      <c r="L734" t="s">
        <v>280</v>
      </c>
      <c r="M734" t="s">
        <v>292</v>
      </c>
      <c r="N734" s="6">
        <v>0.75416666666666676</v>
      </c>
    </row>
    <row r="735" spans="7:14" x14ac:dyDescent="0.25">
      <c r="G735" t="str">
        <f t="shared" si="16"/>
        <v>RKV 4 - BKK</v>
      </c>
      <c r="H735">
        <v>326</v>
      </c>
      <c r="I735" t="s">
        <v>57</v>
      </c>
      <c r="J735" t="s">
        <v>425</v>
      </c>
      <c r="K735">
        <v>15</v>
      </c>
      <c r="L735" t="s">
        <v>280</v>
      </c>
      <c r="M735" t="s">
        <v>292</v>
      </c>
      <c r="N735" s="6">
        <v>0.8340277777777777</v>
      </c>
    </row>
    <row r="736" spans="7:14" x14ac:dyDescent="0.25">
      <c r="G736" t="str">
        <f t="shared" si="16"/>
        <v>GEKKO 1 - TRITON 1</v>
      </c>
      <c r="H736">
        <v>328</v>
      </c>
      <c r="I736" t="s">
        <v>171</v>
      </c>
      <c r="J736" t="s">
        <v>172</v>
      </c>
      <c r="K736">
        <v>13</v>
      </c>
      <c r="L736" t="s">
        <v>169</v>
      </c>
      <c r="M736" t="s">
        <v>292</v>
      </c>
      <c r="N736" s="6">
        <v>0.24861111111111112</v>
      </c>
    </row>
    <row r="737" spans="7:14" x14ac:dyDescent="0.25">
      <c r="G737" t="str">
        <f t="shared" si="16"/>
        <v>GEKKO 1 - TRITON 1</v>
      </c>
      <c r="H737">
        <v>328</v>
      </c>
      <c r="I737" t="s">
        <v>43</v>
      </c>
      <c r="J737" t="s">
        <v>44</v>
      </c>
      <c r="K737">
        <v>7</v>
      </c>
      <c r="L737" t="s">
        <v>33</v>
      </c>
      <c r="M737" t="s">
        <v>294</v>
      </c>
      <c r="N737" s="6">
        <v>0.24861111111111112</v>
      </c>
    </row>
    <row r="738" spans="7:14" x14ac:dyDescent="0.25">
      <c r="G738" t="str">
        <f t="shared" si="16"/>
        <v>GEKKO 1 - TRITON 1</v>
      </c>
      <c r="H738">
        <v>328</v>
      </c>
      <c r="I738" t="s">
        <v>173</v>
      </c>
      <c r="J738" t="s">
        <v>174</v>
      </c>
      <c r="K738">
        <v>3</v>
      </c>
      <c r="L738" t="s">
        <v>169</v>
      </c>
      <c r="M738" t="s">
        <v>292</v>
      </c>
      <c r="N738" s="6">
        <v>0.25763888888888892</v>
      </c>
    </row>
    <row r="739" spans="7:14" x14ac:dyDescent="0.25">
      <c r="G739" t="str">
        <f t="shared" si="16"/>
        <v>GEKKO 1 - TRITON 1</v>
      </c>
      <c r="H739">
        <v>328</v>
      </c>
      <c r="I739" t="s">
        <v>34</v>
      </c>
      <c r="J739" t="s">
        <v>170</v>
      </c>
      <c r="K739">
        <v>9</v>
      </c>
      <c r="L739" t="s">
        <v>169</v>
      </c>
      <c r="M739" t="s">
        <v>292</v>
      </c>
      <c r="N739" s="6">
        <v>0.28472222222222221</v>
      </c>
    </row>
    <row r="740" spans="7:14" x14ac:dyDescent="0.25">
      <c r="G740" t="str">
        <f t="shared" si="16"/>
        <v>GEKKO 1 - TRITON 1</v>
      </c>
      <c r="H740">
        <v>328</v>
      </c>
      <c r="I740" t="s">
        <v>45</v>
      </c>
      <c r="J740" t="s">
        <v>46</v>
      </c>
      <c r="K740">
        <v>1</v>
      </c>
      <c r="L740" t="s">
        <v>33</v>
      </c>
      <c r="M740" t="s">
        <v>292</v>
      </c>
      <c r="N740" s="6">
        <v>0.29930555555555555</v>
      </c>
    </row>
    <row r="741" spans="7:14" x14ac:dyDescent="0.25">
      <c r="G741" t="str">
        <f t="shared" si="16"/>
        <v>GEKKO 1 - TRITON 1</v>
      </c>
      <c r="H741">
        <v>328</v>
      </c>
      <c r="I741" t="s">
        <v>36</v>
      </c>
      <c r="J741" t="s">
        <v>168</v>
      </c>
      <c r="K741">
        <v>2</v>
      </c>
      <c r="L741" t="s">
        <v>169</v>
      </c>
      <c r="M741" t="s">
        <v>292</v>
      </c>
      <c r="N741" s="6">
        <v>0.3444444444444445</v>
      </c>
    </row>
    <row r="742" spans="7:14" x14ac:dyDescent="0.25">
      <c r="G742" t="str">
        <f t="shared" si="16"/>
        <v>GEKKO 1 - TRITON 1</v>
      </c>
      <c r="H742">
        <v>328</v>
      </c>
      <c r="I742" t="s">
        <v>36</v>
      </c>
      <c r="J742" t="s">
        <v>37</v>
      </c>
      <c r="K742">
        <v>6</v>
      </c>
      <c r="L742" t="s">
        <v>33</v>
      </c>
      <c r="M742" t="s">
        <v>292</v>
      </c>
      <c r="N742" s="6">
        <v>0.55972222222222223</v>
      </c>
    </row>
    <row r="743" spans="7:14" x14ac:dyDescent="0.25">
      <c r="G743" t="str">
        <f t="shared" si="16"/>
        <v>GEKKO 1 - TRITON 1</v>
      </c>
      <c r="H743">
        <v>328</v>
      </c>
      <c r="I743" t="s">
        <v>47</v>
      </c>
      <c r="J743" t="s">
        <v>48</v>
      </c>
      <c r="K743">
        <v>3</v>
      </c>
      <c r="L743" t="s">
        <v>33</v>
      </c>
      <c r="M743" t="s">
        <v>292</v>
      </c>
      <c r="N743" s="6">
        <v>0.62708333333333333</v>
      </c>
    </row>
    <row r="744" spans="7:14" x14ac:dyDescent="0.25">
      <c r="G744" t="str">
        <f t="shared" si="16"/>
        <v>MOKKA 1 - WKV 2</v>
      </c>
      <c r="H744">
        <v>329</v>
      </c>
      <c r="I744" t="s">
        <v>166</v>
      </c>
      <c r="J744" t="s">
        <v>82</v>
      </c>
      <c r="K744">
        <v>6</v>
      </c>
      <c r="L744" t="s">
        <v>163</v>
      </c>
      <c r="M744" t="s">
        <v>292</v>
      </c>
      <c r="N744" s="6">
        <v>0.14583333333333334</v>
      </c>
    </row>
    <row r="745" spans="7:14" x14ac:dyDescent="0.25">
      <c r="G745" t="str">
        <f t="shared" si="16"/>
        <v>MOKKA 1 - WKV 2</v>
      </c>
      <c r="H745">
        <v>329</v>
      </c>
      <c r="I745" t="s">
        <v>24</v>
      </c>
      <c r="J745" t="s">
        <v>25</v>
      </c>
      <c r="K745">
        <v>4</v>
      </c>
      <c r="L745" t="s">
        <v>19</v>
      </c>
      <c r="M745" t="s">
        <v>292</v>
      </c>
      <c r="N745" s="6">
        <v>0.5493055555555556</v>
      </c>
    </row>
    <row r="746" spans="7:14" x14ac:dyDescent="0.25">
      <c r="G746" t="str">
        <f t="shared" si="16"/>
        <v>GEKKO 3 - WKV 3</v>
      </c>
      <c r="H746">
        <v>330</v>
      </c>
      <c r="I746" t="s">
        <v>235</v>
      </c>
      <c r="J746" t="s">
        <v>236</v>
      </c>
      <c r="K746">
        <v>1</v>
      </c>
      <c r="L746" t="s">
        <v>229</v>
      </c>
      <c r="M746" t="s">
        <v>292</v>
      </c>
      <c r="N746" s="6">
        <v>5.486111111111111E-2</v>
      </c>
    </row>
    <row r="747" spans="7:14" x14ac:dyDescent="0.25">
      <c r="G747" t="str">
        <f t="shared" si="16"/>
        <v>GEKKO 3 - WKV 3</v>
      </c>
      <c r="H747">
        <v>330</v>
      </c>
      <c r="I747" t="s">
        <v>266</v>
      </c>
      <c r="J747" t="s">
        <v>267</v>
      </c>
      <c r="K747">
        <v>3</v>
      </c>
      <c r="L747" t="s">
        <v>206</v>
      </c>
      <c r="M747" t="s">
        <v>292</v>
      </c>
      <c r="N747" s="6">
        <v>0.37986111111111115</v>
      </c>
    </row>
    <row r="748" spans="7:14" x14ac:dyDescent="0.25">
      <c r="G748" t="str">
        <f t="shared" si="16"/>
        <v>GEKKO 3 - WKV 3</v>
      </c>
      <c r="H748">
        <v>330</v>
      </c>
      <c r="I748" t="s">
        <v>233</v>
      </c>
      <c r="J748" t="s">
        <v>234</v>
      </c>
      <c r="K748">
        <v>6</v>
      </c>
      <c r="L748" t="s">
        <v>229</v>
      </c>
      <c r="M748" t="s">
        <v>292</v>
      </c>
      <c r="N748" s="6">
        <v>0.44722222222222219</v>
      </c>
    </row>
    <row r="749" spans="7:14" x14ac:dyDescent="0.25">
      <c r="G749" t="str">
        <f t="shared" si="16"/>
        <v>GEKKO 3 - WKV 3</v>
      </c>
      <c r="H749">
        <v>330</v>
      </c>
      <c r="I749" t="s">
        <v>150</v>
      </c>
      <c r="J749" t="s">
        <v>232</v>
      </c>
      <c r="K749">
        <v>4</v>
      </c>
      <c r="L749" t="s">
        <v>229</v>
      </c>
      <c r="M749" t="s">
        <v>292</v>
      </c>
      <c r="N749" s="6">
        <v>0.51666666666666672</v>
      </c>
    </row>
    <row r="750" spans="7:14" x14ac:dyDescent="0.25">
      <c r="G750" t="str">
        <f t="shared" si="16"/>
        <v>GEKKO 3 - WKV 3</v>
      </c>
      <c r="H750">
        <v>330</v>
      </c>
      <c r="I750" t="s">
        <v>233</v>
      </c>
      <c r="J750" t="s">
        <v>234</v>
      </c>
      <c r="K750">
        <v>6</v>
      </c>
      <c r="L750" t="s">
        <v>229</v>
      </c>
      <c r="M750" t="s">
        <v>292</v>
      </c>
      <c r="N750" s="6">
        <v>0.65277777777777779</v>
      </c>
    </row>
    <row r="751" spans="7:14" x14ac:dyDescent="0.25">
      <c r="G751" t="str">
        <f t="shared" si="16"/>
        <v>GEKKO 3 - WKV 3</v>
      </c>
      <c r="H751">
        <v>330</v>
      </c>
      <c r="I751" t="s">
        <v>150</v>
      </c>
      <c r="J751" t="s">
        <v>232</v>
      </c>
      <c r="K751">
        <v>4</v>
      </c>
      <c r="L751" t="s">
        <v>229</v>
      </c>
      <c r="M751" t="s">
        <v>292</v>
      </c>
      <c r="N751" s="6">
        <v>0.76527777777777783</v>
      </c>
    </row>
    <row r="752" spans="7:14" x14ac:dyDescent="0.25">
      <c r="G752" t="str">
        <f t="shared" si="16"/>
        <v>GEKKO 3 - WKV 3</v>
      </c>
      <c r="H752">
        <v>330</v>
      </c>
      <c r="J752" t="s">
        <v>293</v>
      </c>
      <c r="K752">
        <v>100</v>
      </c>
      <c r="L752" t="s">
        <v>229</v>
      </c>
      <c r="M752" t="s">
        <v>292</v>
      </c>
      <c r="N752" s="6">
        <v>0.83333333333333337</v>
      </c>
    </row>
    <row r="753" spans="7:14" x14ac:dyDescent="0.25">
      <c r="G753" t="str">
        <f t="shared" si="16"/>
        <v>KNRS 4 - GEKKO 4</v>
      </c>
      <c r="H753">
        <v>331</v>
      </c>
      <c r="I753" t="s">
        <v>327</v>
      </c>
      <c r="J753" t="s">
        <v>328</v>
      </c>
      <c r="K753">
        <v>10</v>
      </c>
      <c r="L753" t="s">
        <v>268</v>
      </c>
      <c r="M753" t="s">
        <v>292</v>
      </c>
      <c r="N753" s="6">
        <v>8.1250000000000003E-2</v>
      </c>
    </row>
    <row r="754" spans="7:14" x14ac:dyDescent="0.25">
      <c r="G754" t="str">
        <f t="shared" si="16"/>
        <v>KNRS 4 - GEKKO 4</v>
      </c>
      <c r="H754">
        <v>331</v>
      </c>
      <c r="I754" t="s">
        <v>411</v>
      </c>
      <c r="J754" t="s">
        <v>412</v>
      </c>
      <c r="K754">
        <v>8</v>
      </c>
      <c r="L754" t="s">
        <v>268</v>
      </c>
      <c r="M754" t="s">
        <v>292</v>
      </c>
      <c r="N754" s="6">
        <v>0.20208333333333331</v>
      </c>
    </row>
    <row r="755" spans="7:14" x14ac:dyDescent="0.25">
      <c r="G755" t="str">
        <f t="shared" si="16"/>
        <v>KNRS 4 - GEKKO 4</v>
      </c>
      <c r="H755">
        <v>331</v>
      </c>
      <c r="I755" t="s">
        <v>414</v>
      </c>
      <c r="J755" t="s">
        <v>415</v>
      </c>
      <c r="K755">
        <v>2</v>
      </c>
      <c r="L755" t="s">
        <v>268</v>
      </c>
      <c r="M755" t="s">
        <v>292</v>
      </c>
      <c r="N755" s="6">
        <v>0.39305555555555555</v>
      </c>
    </row>
    <row r="756" spans="7:14" x14ac:dyDescent="0.25">
      <c r="G756" t="str">
        <f t="shared" si="16"/>
        <v>KNRS 4 - GEKKO 4</v>
      </c>
      <c r="H756">
        <v>331</v>
      </c>
      <c r="I756" t="s">
        <v>36</v>
      </c>
      <c r="J756" t="s">
        <v>334</v>
      </c>
      <c r="K756">
        <v>7</v>
      </c>
      <c r="L756" t="s">
        <v>268</v>
      </c>
      <c r="M756" t="s">
        <v>292</v>
      </c>
      <c r="N756" s="6">
        <v>0.61111111111111105</v>
      </c>
    </row>
    <row r="757" spans="7:14" x14ac:dyDescent="0.25">
      <c r="G757" t="str">
        <f t="shared" si="16"/>
        <v>KNRS 4 - GEKKO 4</v>
      </c>
      <c r="H757">
        <v>331</v>
      </c>
      <c r="I757" t="s">
        <v>36</v>
      </c>
      <c r="J757" t="s">
        <v>334</v>
      </c>
      <c r="K757">
        <v>7</v>
      </c>
      <c r="L757" t="s">
        <v>268</v>
      </c>
      <c r="M757" t="s">
        <v>292</v>
      </c>
      <c r="N757" s="6">
        <v>0.66041666666666665</v>
      </c>
    </row>
    <row r="758" spans="7:14" x14ac:dyDescent="0.25">
      <c r="G758" t="str">
        <f t="shared" si="16"/>
        <v>KNRS 4 - GEKKO 4</v>
      </c>
      <c r="H758">
        <v>331</v>
      </c>
      <c r="I758" t="s">
        <v>188</v>
      </c>
      <c r="J758" t="s">
        <v>99</v>
      </c>
      <c r="K758">
        <v>5</v>
      </c>
      <c r="L758" t="s">
        <v>245</v>
      </c>
      <c r="M758" t="s">
        <v>292</v>
      </c>
      <c r="N758" s="6">
        <v>0.78263888888888899</v>
      </c>
    </row>
    <row r="759" spans="7:14" x14ac:dyDescent="0.25">
      <c r="G759" t="str">
        <f t="shared" si="16"/>
        <v>KNRS 4 - GEKKO 4</v>
      </c>
      <c r="H759">
        <v>331</v>
      </c>
      <c r="I759" t="s">
        <v>327</v>
      </c>
      <c r="J759" t="s">
        <v>328</v>
      </c>
      <c r="K759">
        <v>10</v>
      </c>
      <c r="L759" t="s">
        <v>268</v>
      </c>
      <c r="M759" t="s">
        <v>292</v>
      </c>
      <c r="N759" s="6">
        <v>0.81319444444444444</v>
      </c>
    </row>
    <row r="760" spans="7:14" x14ac:dyDescent="0.25">
      <c r="G760" t="str">
        <f t="shared" si="16"/>
        <v>KNRS 4 - GEKKO 4</v>
      </c>
      <c r="H760">
        <v>331</v>
      </c>
      <c r="I760" t="s">
        <v>395</v>
      </c>
      <c r="J760" t="s">
        <v>396</v>
      </c>
      <c r="K760">
        <v>5</v>
      </c>
      <c r="L760" t="s">
        <v>268</v>
      </c>
      <c r="M760" t="s">
        <v>292</v>
      </c>
      <c r="N760" s="6">
        <v>0.82708333333333339</v>
      </c>
    </row>
    <row r="761" spans="7:14" x14ac:dyDescent="0.25">
      <c r="G761" t="str">
        <f t="shared" si="16"/>
        <v>IRWV - RKV 1</v>
      </c>
      <c r="H761">
        <v>332</v>
      </c>
      <c r="I761" t="s">
        <v>57</v>
      </c>
      <c r="J761" t="s">
        <v>56</v>
      </c>
      <c r="K761">
        <v>8</v>
      </c>
      <c r="L761" t="s">
        <v>54</v>
      </c>
      <c r="M761" t="s">
        <v>292</v>
      </c>
      <c r="N761" s="6">
        <v>3.1944444444444449E-2</v>
      </c>
    </row>
    <row r="762" spans="7:14" x14ac:dyDescent="0.25">
      <c r="G762" t="str">
        <f t="shared" si="16"/>
        <v>IRWV - RKV 1</v>
      </c>
      <c r="H762">
        <v>332</v>
      </c>
      <c r="I762" t="s">
        <v>52</v>
      </c>
      <c r="J762" t="s">
        <v>53</v>
      </c>
      <c r="K762">
        <v>1</v>
      </c>
      <c r="L762" t="s">
        <v>54</v>
      </c>
      <c r="M762" t="s">
        <v>292</v>
      </c>
      <c r="N762" s="6">
        <v>4.8611111111111112E-2</v>
      </c>
    </row>
    <row r="763" spans="7:14" x14ac:dyDescent="0.25">
      <c r="G763" t="str">
        <f t="shared" si="16"/>
        <v>IRWV - RKV 1</v>
      </c>
      <c r="H763">
        <v>332</v>
      </c>
      <c r="I763" t="s">
        <v>55</v>
      </c>
      <c r="J763" t="s">
        <v>56</v>
      </c>
      <c r="K763">
        <v>6</v>
      </c>
      <c r="L763" t="s">
        <v>54</v>
      </c>
      <c r="M763" t="s">
        <v>292</v>
      </c>
      <c r="N763" s="6">
        <v>8.9583333333333334E-2</v>
      </c>
    </row>
    <row r="764" spans="7:14" x14ac:dyDescent="0.25">
      <c r="G764" t="str">
        <f t="shared" si="16"/>
        <v>IRWV - RKV 1</v>
      </c>
      <c r="H764">
        <v>332</v>
      </c>
      <c r="I764" t="s">
        <v>420</v>
      </c>
      <c r="J764" t="s">
        <v>421</v>
      </c>
      <c r="K764">
        <v>4</v>
      </c>
      <c r="L764" t="s">
        <v>54</v>
      </c>
      <c r="M764" t="s">
        <v>292</v>
      </c>
      <c r="N764" s="6">
        <v>0.12430555555555556</v>
      </c>
    </row>
    <row r="765" spans="7:14" x14ac:dyDescent="0.25">
      <c r="G765" t="str">
        <f t="shared" si="16"/>
        <v>IRWV - RKV 1</v>
      </c>
      <c r="H765">
        <v>332</v>
      </c>
      <c r="I765" t="s">
        <v>420</v>
      </c>
      <c r="J765" t="s">
        <v>421</v>
      </c>
      <c r="K765">
        <v>4</v>
      </c>
      <c r="L765" t="s">
        <v>54</v>
      </c>
      <c r="M765" t="s">
        <v>292</v>
      </c>
      <c r="N765" s="6">
        <v>0.18263888888888891</v>
      </c>
    </row>
    <row r="766" spans="7:14" x14ac:dyDescent="0.25">
      <c r="G766" t="str">
        <f t="shared" si="16"/>
        <v>IRWV - RKV 1</v>
      </c>
      <c r="H766">
        <v>332</v>
      </c>
      <c r="I766" t="s">
        <v>60</v>
      </c>
      <c r="J766" t="s">
        <v>61</v>
      </c>
      <c r="K766">
        <v>7</v>
      </c>
      <c r="L766" t="s">
        <v>54</v>
      </c>
      <c r="M766" t="s">
        <v>292</v>
      </c>
      <c r="N766" s="6">
        <v>0.25694444444444448</v>
      </c>
    </row>
    <row r="767" spans="7:14" x14ac:dyDescent="0.25">
      <c r="G767" t="str">
        <f t="shared" si="16"/>
        <v>IRWV - RKV 1</v>
      </c>
      <c r="H767">
        <v>332</v>
      </c>
      <c r="I767" t="s">
        <v>52</v>
      </c>
      <c r="J767" t="s">
        <v>53</v>
      </c>
      <c r="K767">
        <v>1</v>
      </c>
      <c r="L767" t="s">
        <v>54</v>
      </c>
      <c r="M767" t="s">
        <v>292</v>
      </c>
      <c r="N767" s="6">
        <v>0.48958333333333331</v>
      </c>
    </row>
    <row r="768" spans="7:14" x14ac:dyDescent="0.25">
      <c r="G768" t="str">
        <f t="shared" si="16"/>
        <v>IRWV - RKV 1</v>
      </c>
      <c r="H768">
        <v>332</v>
      </c>
      <c r="I768" t="s">
        <v>52</v>
      </c>
      <c r="J768" t="s">
        <v>53</v>
      </c>
      <c r="K768">
        <v>1</v>
      </c>
      <c r="L768" t="s">
        <v>54</v>
      </c>
      <c r="M768" t="s">
        <v>292</v>
      </c>
      <c r="N768" s="6">
        <v>0.58819444444444446</v>
      </c>
    </row>
    <row r="769" spans="7:14" x14ac:dyDescent="0.25">
      <c r="G769" t="str">
        <f t="shared" si="16"/>
        <v>IRWV - RKV 1</v>
      </c>
      <c r="H769">
        <v>332</v>
      </c>
      <c r="I769" t="s">
        <v>57</v>
      </c>
      <c r="J769" t="s">
        <v>56</v>
      </c>
      <c r="K769">
        <v>8</v>
      </c>
      <c r="L769" t="s">
        <v>54</v>
      </c>
      <c r="M769" t="s">
        <v>292</v>
      </c>
      <c r="N769" s="6">
        <v>0.65</v>
      </c>
    </row>
    <row r="770" spans="7:14" x14ac:dyDescent="0.25">
      <c r="G770" t="str">
        <f t="shared" si="16"/>
        <v>IRWV - RKV 1</v>
      </c>
      <c r="H770">
        <v>332</v>
      </c>
      <c r="I770" t="s">
        <v>73</v>
      </c>
      <c r="J770" t="s">
        <v>65</v>
      </c>
      <c r="K770">
        <v>3</v>
      </c>
      <c r="L770" t="s">
        <v>66</v>
      </c>
      <c r="M770" t="s">
        <v>292</v>
      </c>
      <c r="N770" s="6">
        <v>0.7055555555555556</v>
      </c>
    </row>
    <row r="771" spans="7:14" x14ac:dyDescent="0.25">
      <c r="G771" t="str">
        <f t="shared" si="16"/>
        <v>IRWV - RKV 1</v>
      </c>
      <c r="H771">
        <v>332</v>
      </c>
      <c r="I771" t="s">
        <v>52</v>
      </c>
      <c r="J771" t="s">
        <v>53</v>
      </c>
      <c r="K771">
        <v>1</v>
      </c>
      <c r="L771" t="s">
        <v>54</v>
      </c>
      <c r="M771" t="s">
        <v>292</v>
      </c>
      <c r="N771" s="6">
        <v>0.71736111111111101</v>
      </c>
    </row>
    <row r="772" spans="7:14" x14ac:dyDescent="0.25">
      <c r="G772" t="str">
        <f t="shared" si="16"/>
        <v>IRWV - RKV 1</v>
      </c>
      <c r="H772">
        <v>332</v>
      </c>
      <c r="I772" t="s">
        <v>420</v>
      </c>
      <c r="J772" t="s">
        <v>421</v>
      </c>
      <c r="K772">
        <v>4</v>
      </c>
      <c r="L772" t="s">
        <v>54</v>
      </c>
      <c r="M772" t="s">
        <v>292</v>
      </c>
      <c r="N772" s="6">
        <v>0.78125</v>
      </c>
    </row>
    <row r="773" spans="7:14" x14ac:dyDescent="0.25">
      <c r="G773" t="str">
        <f t="shared" ref="G773:G836" si="17">VLOOKUP(H773,$P$4:$S$502,4,FALSE)</f>
        <v>TNT 2 - TNT 1</v>
      </c>
      <c r="H773">
        <v>333</v>
      </c>
      <c r="I773" t="s">
        <v>113</v>
      </c>
      <c r="J773" t="s">
        <v>114</v>
      </c>
      <c r="K773">
        <v>1</v>
      </c>
      <c r="L773" t="s">
        <v>110</v>
      </c>
      <c r="M773" t="s">
        <v>292</v>
      </c>
      <c r="N773" s="6">
        <v>0.12916666666666668</v>
      </c>
    </row>
    <row r="774" spans="7:14" x14ac:dyDescent="0.25">
      <c r="G774" t="str">
        <f t="shared" si="17"/>
        <v>TNT 2 - TNT 1</v>
      </c>
      <c r="H774">
        <v>333</v>
      </c>
      <c r="I774" t="s">
        <v>119</v>
      </c>
      <c r="J774" t="s">
        <v>120</v>
      </c>
      <c r="K774">
        <v>4</v>
      </c>
      <c r="L774" t="s">
        <v>112</v>
      </c>
      <c r="M774" t="s">
        <v>292</v>
      </c>
      <c r="N774" s="6">
        <v>0.14652777777777778</v>
      </c>
    </row>
    <row r="775" spans="7:14" x14ac:dyDescent="0.25">
      <c r="G775" t="str">
        <f t="shared" si="17"/>
        <v>TNT 2 - TNT 1</v>
      </c>
      <c r="H775">
        <v>333</v>
      </c>
      <c r="I775" t="s">
        <v>36</v>
      </c>
      <c r="J775" t="s">
        <v>111</v>
      </c>
      <c r="K775">
        <v>6</v>
      </c>
      <c r="L775" t="s">
        <v>112</v>
      </c>
      <c r="M775" t="s">
        <v>292</v>
      </c>
      <c r="N775" s="6">
        <v>0.22291666666666665</v>
      </c>
    </row>
    <row r="776" spans="7:14" x14ac:dyDescent="0.25">
      <c r="G776" t="str">
        <f t="shared" si="17"/>
        <v>TNT 2 - TNT 1</v>
      </c>
      <c r="H776">
        <v>333</v>
      </c>
      <c r="I776" t="s">
        <v>125</v>
      </c>
      <c r="J776" t="s">
        <v>126</v>
      </c>
      <c r="K776">
        <v>7</v>
      </c>
      <c r="L776" t="s">
        <v>112</v>
      </c>
      <c r="M776" t="s">
        <v>292</v>
      </c>
      <c r="N776" s="6">
        <v>0.23541666666666669</v>
      </c>
    </row>
    <row r="777" spans="7:14" x14ac:dyDescent="0.25">
      <c r="G777" t="str">
        <f t="shared" si="17"/>
        <v>TNT 2 - TNT 1</v>
      </c>
      <c r="H777">
        <v>333</v>
      </c>
      <c r="I777" t="s">
        <v>108</v>
      </c>
      <c r="J777" t="s">
        <v>109</v>
      </c>
      <c r="K777">
        <v>8</v>
      </c>
      <c r="L777" t="s">
        <v>110</v>
      </c>
      <c r="M777" t="s">
        <v>292</v>
      </c>
      <c r="N777" s="6">
        <v>0.28402777777777777</v>
      </c>
    </row>
    <row r="778" spans="7:14" x14ac:dyDescent="0.25">
      <c r="G778" t="str">
        <f t="shared" si="17"/>
        <v>TNT 2 - TNT 1</v>
      </c>
      <c r="H778">
        <v>333</v>
      </c>
      <c r="I778" t="s">
        <v>113</v>
      </c>
      <c r="J778" t="s">
        <v>114</v>
      </c>
      <c r="K778">
        <v>1</v>
      </c>
      <c r="L778" t="s">
        <v>110</v>
      </c>
      <c r="M778" t="s">
        <v>292</v>
      </c>
      <c r="N778" s="6">
        <v>0.40347222222222223</v>
      </c>
    </row>
    <row r="779" spans="7:14" x14ac:dyDescent="0.25">
      <c r="G779" t="str">
        <f t="shared" si="17"/>
        <v>TNT 2 - TNT 1</v>
      </c>
      <c r="H779">
        <v>333</v>
      </c>
      <c r="I779" t="s">
        <v>36</v>
      </c>
      <c r="J779" t="s">
        <v>111</v>
      </c>
      <c r="K779">
        <v>6</v>
      </c>
      <c r="L779" t="s">
        <v>112</v>
      </c>
      <c r="M779" t="s">
        <v>292</v>
      </c>
      <c r="N779" s="6">
        <v>0.63402777777777775</v>
      </c>
    </row>
    <row r="780" spans="7:14" x14ac:dyDescent="0.25">
      <c r="G780" t="str">
        <f t="shared" si="17"/>
        <v>TNT 2 - TNT 1</v>
      </c>
      <c r="H780">
        <v>333</v>
      </c>
      <c r="I780" t="s">
        <v>121</v>
      </c>
      <c r="J780" t="s">
        <v>122</v>
      </c>
      <c r="K780">
        <v>1</v>
      </c>
      <c r="L780" t="s">
        <v>112</v>
      </c>
      <c r="M780" t="s">
        <v>292</v>
      </c>
      <c r="N780" s="6">
        <v>0.64930555555555558</v>
      </c>
    </row>
    <row r="781" spans="7:14" x14ac:dyDescent="0.25">
      <c r="G781" t="str">
        <f t="shared" si="17"/>
        <v>TNT 2 - TNT 1</v>
      </c>
      <c r="H781">
        <v>333</v>
      </c>
      <c r="I781" t="s">
        <v>119</v>
      </c>
      <c r="J781" t="s">
        <v>120</v>
      </c>
      <c r="K781">
        <v>4</v>
      </c>
      <c r="L781" t="s">
        <v>112</v>
      </c>
      <c r="M781" t="s">
        <v>292</v>
      </c>
      <c r="N781" s="6">
        <v>0.73333333333333339</v>
      </c>
    </row>
    <row r="782" spans="7:14" x14ac:dyDescent="0.25">
      <c r="G782" t="str">
        <f t="shared" si="17"/>
        <v>TNT 2 - TNT 1</v>
      </c>
      <c r="H782">
        <v>333</v>
      </c>
      <c r="I782" t="s">
        <v>113</v>
      </c>
      <c r="J782" t="s">
        <v>114</v>
      </c>
      <c r="K782">
        <v>1</v>
      </c>
      <c r="L782" t="s">
        <v>110</v>
      </c>
      <c r="M782" t="s">
        <v>292</v>
      </c>
      <c r="N782" s="6">
        <v>0.78194444444444444</v>
      </c>
    </row>
    <row r="783" spans="7:14" x14ac:dyDescent="0.25">
      <c r="G783" t="str">
        <f t="shared" si="17"/>
        <v>TRITON 2 - KNRS 3</v>
      </c>
      <c r="H783">
        <v>334</v>
      </c>
      <c r="J783" t="s">
        <v>293</v>
      </c>
      <c r="K783">
        <v>100</v>
      </c>
      <c r="L783" t="s">
        <v>237</v>
      </c>
      <c r="M783" t="s">
        <v>292</v>
      </c>
      <c r="N783" s="6">
        <v>0</v>
      </c>
    </row>
    <row r="784" spans="7:14" x14ac:dyDescent="0.25">
      <c r="G784" t="str">
        <f t="shared" si="17"/>
        <v>TRITON 2 - KNRS 3</v>
      </c>
      <c r="H784">
        <v>334</v>
      </c>
      <c r="J784" t="s">
        <v>293</v>
      </c>
      <c r="K784">
        <v>100</v>
      </c>
      <c r="L784" t="s">
        <v>237</v>
      </c>
      <c r="M784" t="s">
        <v>292</v>
      </c>
      <c r="N784" s="6">
        <v>0</v>
      </c>
    </row>
    <row r="785" spans="7:14" x14ac:dyDescent="0.25">
      <c r="G785" t="str">
        <f t="shared" si="17"/>
        <v>TRITON 2 - KNRS 3</v>
      </c>
      <c r="H785">
        <v>334</v>
      </c>
      <c r="J785" t="s">
        <v>293</v>
      </c>
      <c r="K785">
        <v>100</v>
      </c>
      <c r="L785" t="s">
        <v>237</v>
      </c>
      <c r="M785" t="s">
        <v>292</v>
      </c>
      <c r="N785" s="6">
        <v>0</v>
      </c>
    </row>
    <row r="786" spans="7:14" x14ac:dyDescent="0.25">
      <c r="G786" t="str">
        <f t="shared" si="17"/>
        <v>TRITON 2 - KNRS 3</v>
      </c>
      <c r="H786">
        <v>334</v>
      </c>
      <c r="J786" t="s">
        <v>293</v>
      </c>
      <c r="K786">
        <v>100</v>
      </c>
      <c r="L786" t="s">
        <v>237</v>
      </c>
      <c r="M786" t="s">
        <v>292</v>
      </c>
      <c r="N786" s="6">
        <v>0</v>
      </c>
    </row>
    <row r="787" spans="7:14" x14ac:dyDescent="0.25">
      <c r="G787" t="str">
        <f t="shared" si="17"/>
        <v>TRITON 2 - KNRS 3</v>
      </c>
      <c r="H787">
        <v>334</v>
      </c>
      <c r="J787" t="s">
        <v>293</v>
      </c>
      <c r="K787">
        <v>100</v>
      </c>
      <c r="L787" t="s">
        <v>237</v>
      </c>
      <c r="M787" t="s">
        <v>292</v>
      </c>
      <c r="N787" s="6">
        <v>0</v>
      </c>
    </row>
    <row r="788" spans="7:14" x14ac:dyDescent="0.25">
      <c r="G788" t="str">
        <f t="shared" si="17"/>
        <v>TRITON 2 - KNRS 3</v>
      </c>
      <c r="H788">
        <v>334</v>
      </c>
      <c r="J788" t="s">
        <v>293</v>
      </c>
      <c r="K788">
        <v>100</v>
      </c>
      <c r="L788" t="s">
        <v>237</v>
      </c>
      <c r="M788" t="s">
        <v>292</v>
      </c>
      <c r="N788" s="6">
        <v>0</v>
      </c>
    </row>
    <row r="789" spans="7:14" x14ac:dyDescent="0.25">
      <c r="G789" t="str">
        <f t="shared" si="17"/>
        <v>TRITON 2 - KNRS 3</v>
      </c>
      <c r="H789">
        <v>334</v>
      </c>
      <c r="J789" t="s">
        <v>293</v>
      </c>
      <c r="K789">
        <v>100</v>
      </c>
      <c r="L789" t="s">
        <v>237</v>
      </c>
      <c r="M789" t="s">
        <v>292</v>
      </c>
      <c r="N789" s="6">
        <v>0</v>
      </c>
    </row>
    <row r="790" spans="7:14" x14ac:dyDescent="0.25">
      <c r="G790" t="str">
        <f t="shared" si="17"/>
        <v>RKV 5 - MOKKA 4</v>
      </c>
      <c r="H790">
        <v>335</v>
      </c>
      <c r="I790" t="s">
        <v>251</v>
      </c>
      <c r="J790" t="s">
        <v>273</v>
      </c>
      <c r="K790">
        <v>13</v>
      </c>
      <c r="L790" t="s">
        <v>274</v>
      </c>
      <c r="M790" t="s">
        <v>292</v>
      </c>
      <c r="N790" s="6">
        <v>2.1527777777777781E-2</v>
      </c>
    </row>
    <row r="791" spans="7:14" x14ac:dyDescent="0.25">
      <c r="G791" t="str">
        <f t="shared" si="17"/>
        <v>RKV 5 - MOKKA 4</v>
      </c>
      <c r="H791">
        <v>335</v>
      </c>
      <c r="I791" t="s">
        <v>62</v>
      </c>
      <c r="J791" t="s">
        <v>419</v>
      </c>
      <c r="K791">
        <v>17</v>
      </c>
      <c r="L791" t="s">
        <v>274</v>
      </c>
      <c r="M791" t="s">
        <v>292</v>
      </c>
      <c r="N791" s="6">
        <v>7.2916666666666671E-2</v>
      </c>
    </row>
    <row r="792" spans="7:14" x14ac:dyDescent="0.25">
      <c r="G792" t="str">
        <f t="shared" si="17"/>
        <v>RKV 5 - MOKKA 4</v>
      </c>
      <c r="H792">
        <v>335</v>
      </c>
      <c r="I792" t="s">
        <v>323</v>
      </c>
      <c r="J792" t="s">
        <v>324</v>
      </c>
      <c r="K792">
        <v>20</v>
      </c>
      <c r="L792" t="s">
        <v>321</v>
      </c>
      <c r="M792" t="s">
        <v>292</v>
      </c>
      <c r="N792" s="6">
        <v>8.2638888888888887E-2</v>
      </c>
    </row>
    <row r="793" spans="7:14" x14ac:dyDescent="0.25">
      <c r="G793" t="str">
        <f t="shared" si="17"/>
        <v>RKV 5 - MOKKA 4</v>
      </c>
      <c r="H793">
        <v>335</v>
      </c>
      <c r="I793" t="s">
        <v>251</v>
      </c>
      <c r="J793" t="s">
        <v>273</v>
      </c>
      <c r="K793">
        <v>13</v>
      </c>
      <c r="L793" t="s">
        <v>274</v>
      </c>
      <c r="M793" t="s">
        <v>292</v>
      </c>
      <c r="N793" s="6">
        <v>0.14444444444444446</v>
      </c>
    </row>
    <row r="794" spans="7:14" x14ac:dyDescent="0.25">
      <c r="G794" t="str">
        <f t="shared" si="17"/>
        <v>RKV 5 - MOKKA 4</v>
      </c>
      <c r="H794">
        <v>335</v>
      </c>
      <c r="I794" t="s">
        <v>426</v>
      </c>
      <c r="J794" t="s">
        <v>427</v>
      </c>
      <c r="K794">
        <v>5</v>
      </c>
      <c r="L794" t="s">
        <v>321</v>
      </c>
      <c r="M794" t="s">
        <v>292</v>
      </c>
      <c r="N794" s="6">
        <v>0.16944444444444443</v>
      </c>
    </row>
    <row r="795" spans="7:14" x14ac:dyDescent="0.25">
      <c r="G795" t="str">
        <f t="shared" si="17"/>
        <v>RKV 5 - MOKKA 4</v>
      </c>
      <c r="H795">
        <v>335</v>
      </c>
      <c r="I795" t="s">
        <v>150</v>
      </c>
      <c r="J795" t="s">
        <v>275</v>
      </c>
      <c r="K795">
        <v>11</v>
      </c>
      <c r="L795" t="s">
        <v>274</v>
      </c>
      <c r="M795" t="s">
        <v>292</v>
      </c>
      <c r="N795" s="6">
        <v>0.18472222222222223</v>
      </c>
    </row>
    <row r="796" spans="7:14" x14ac:dyDescent="0.25">
      <c r="G796" t="str">
        <f t="shared" si="17"/>
        <v>RKV 5 - MOKKA 4</v>
      </c>
      <c r="H796">
        <v>335</v>
      </c>
      <c r="I796" t="s">
        <v>51</v>
      </c>
      <c r="J796" t="s">
        <v>277</v>
      </c>
      <c r="K796">
        <v>12</v>
      </c>
      <c r="L796" t="s">
        <v>274</v>
      </c>
      <c r="M796" t="s">
        <v>292</v>
      </c>
      <c r="N796" s="6">
        <v>0.20833333333333334</v>
      </c>
    </row>
    <row r="797" spans="7:14" x14ac:dyDescent="0.25">
      <c r="G797" t="str">
        <f t="shared" si="17"/>
        <v>RKV 5 - MOKKA 4</v>
      </c>
      <c r="H797">
        <v>335</v>
      </c>
      <c r="I797" t="s">
        <v>251</v>
      </c>
      <c r="J797" t="s">
        <v>273</v>
      </c>
      <c r="K797">
        <v>13</v>
      </c>
      <c r="L797" t="s">
        <v>274</v>
      </c>
      <c r="M797" t="s">
        <v>292</v>
      </c>
      <c r="N797" s="6">
        <v>0.22083333333333333</v>
      </c>
    </row>
    <row r="798" spans="7:14" x14ac:dyDescent="0.25">
      <c r="G798" t="str">
        <f t="shared" si="17"/>
        <v>RKV 5 - MOKKA 4</v>
      </c>
      <c r="H798">
        <v>335</v>
      </c>
      <c r="I798" t="s">
        <v>51</v>
      </c>
      <c r="J798" t="s">
        <v>277</v>
      </c>
      <c r="K798">
        <v>12</v>
      </c>
      <c r="L798" t="s">
        <v>274</v>
      </c>
      <c r="M798" t="s">
        <v>292</v>
      </c>
      <c r="N798" s="6">
        <v>0.29444444444444445</v>
      </c>
    </row>
    <row r="799" spans="7:14" x14ac:dyDescent="0.25">
      <c r="G799" t="str">
        <f t="shared" si="17"/>
        <v>RKV 5 - MOKKA 4</v>
      </c>
      <c r="H799">
        <v>335</v>
      </c>
      <c r="I799" t="s">
        <v>57</v>
      </c>
      <c r="J799" t="s">
        <v>256</v>
      </c>
      <c r="K799">
        <v>3</v>
      </c>
      <c r="L799" t="s">
        <v>321</v>
      </c>
      <c r="M799" t="s">
        <v>292</v>
      </c>
      <c r="N799" s="6">
        <v>0.34375</v>
      </c>
    </row>
    <row r="800" spans="7:14" x14ac:dyDescent="0.25">
      <c r="G800" t="str">
        <f t="shared" si="17"/>
        <v>RKV 5 - MOKKA 4</v>
      </c>
      <c r="H800">
        <v>335</v>
      </c>
      <c r="I800" t="s">
        <v>51</v>
      </c>
      <c r="J800" t="s">
        <v>277</v>
      </c>
      <c r="K800">
        <v>12</v>
      </c>
      <c r="L800" t="s">
        <v>274</v>
      </c>
      <c r="M800" t="s">
        <v>292</v>
      </c>
      <c r="N800" s="6">
        <v>0.45763888888888887</v>
      </c>
    </row>
    <row r="801" spans="7:14" x14ac:dyDescent="0.25">
      <c r="G801" t="str">
        <f t="shared" si="17"/>
        <v>RKV 5 - MOKKA 4</v>
      </c>
      <c r="H801">
        <v>335</v>
      </c>
      <c r="I801" t="s">
        <v>251</v>
      </c>
      <c r="J801" t="s">
        <v>273</v>
      </c>
      <c r="K801">
        <v>13</v>
      </c>
      <c r="L801" t="s">
        <v>274</v>
      </c>
      <c r="M801" t="s">
        <v>292</v>
      </c>
      <c r="N801" s="6">
        <v>0.4916666666666667</v>
      </c>
    </row>
    <row r="802" spans="7:14" x14ac:dyDescent="0.25">
      <c r="G802" t="str">
        <f t="shared" si="17"/>
        <v>RKV 5 - MOKKA 4</v>
      </c>
      <c r="H802">
        <v>335</v>
      </c>
      <c r="I802" t="s">
        <v>51</v>
      </c>
      <c r="J802" t="s">
        <v>277</v>
      </c>
      <c r="K802">
        <v>12</v>
      </c>
      <c r="L802" t="s">
        <v>274</v>
      </c>
      <c r="M802" t="s">
        <v>292</v>
      </c>
      <c r="N802" s="6">
        <v>0.68680555555555556</v>
      </c>
    </row>
    <row r="803" spans="7:14" x14ac:dyDescent="0.25">
      <c r="G803" t="str">
        <f t="shared" si="17"/>
        <v>RKV 5 - MOKKA 4</v>
      </c>
      <c r="H803">
        <v>335</v>
      </c>
      <c r="I803" t="s">
        <v>426</v>
      </c>
      <c r="J803" t="s">
        <v>427</v>
      </c>
      <c r="K803">
        <v>5</v>
      </c>
      <c r="L803" t="s">
        <v>321</v>
      </c>
      <c r="M803" t="s">
        <v>292</v>
      </c>
      <c r="N803" s="6">
        <v>0.71319444444444446</v>
      </c>
    </row>
    <row r="804" spans="7:14" x14ac:dyDescent="0.25">
      <c r="G804" t="str">
        <f t="shared" si="17"/>
        <v>RKV 5 - MOKKA 4</v>
      </c>
      <c r="H804">
        <v>335</v>
      </c>
      <c r="I804" t="s">
        <v>251</v>
      </c>
      <c r="J804" t="s">
        <v>273</v>
      </c>
      <c r="K804">
        <v>13</v>
      </c>
      <c r="L804" t="s">
        <v>274</v>
      </c>
      <c r="M804" t="s">
        <v>292</v>
      </c>
      <c r="N804" s="6">
        <v>0.72152777777777777</v>
      </c>
    </row>
    <row r="805" spans="7:14" x14ac:dyDescent="0.25">
      <c r="G805" t="str">
        <f t="shared" si="17"/>
        <v>RKV 5 - MOKKA 4</v>
      </c>
      <c r="H805">
        <v>335</v>
      </c>
      <c r="I805" t="s">
        <v>251</v>
      </c>
      <c r="J805" t="s">
        <v>273</v>
      </c>
      <c r="K805">
        <v>13</v>
      </c>
      <c r="L805" t="s">
        <v>274</v>
      </c>
      <c r="M805" t="s">
        <v>292</v>
      </c>
      <c r="N805" s="6">
        <v>0.76250000000000007</v>
      </c>
    </row>
    <row r="806" spans="7:14" x14ac:dyDescent="0.25">
      <c r="G806" t="str">
        <f t="shared" si="17"/>
        <v>RKV 5 - MOKKA 4</v>
      </c>
      <c r="H806">
        <v>335</v>
      </c>
      <c r="I806" t="s">
        <v>428</v>
      </c>
      <c r="J806" t="s">
        <v>275</v>
      </c>
      <c r="K806">
        <v>15</v>
      </c>
      <c r="L806" t="s">
        <v>274</v>
      </c>
      <c r="M806" t="s">
        <v>292</v>
      </c>
      <c r="N806" s="6">
        <v>0.79236111111111107</v>
      </c>
    </row>
    <row r="807" spans="7:14" x14ac:dyDescent="0.25">
      <c r="G807" t="str">
        <f t="shared" si="17"/>
        <v>RKV 5 - MOKKA 4</v>
      </c>
      <c r="H807">
        <v>335</v>
      </c>
      <c r="I807" t="s">
        <v>51</v>
      </c>
      <c r="J807" t="s">
        <v>277</v>
      </c>
      <c r="K807">
        <v>12</v>
      </c>
      <c r="L807" t="s">
        <v>274</v>
      </c>
      <c r="M807" t="s">
        <v>292</v>
      </c>
      <c r="N807" s="6">
        <v>0.8222222222222223</v>
      </c>
    </row>
    <row r="808" spans="7:14" x14ac:dyDescent="0.25">
      <c r="G808" t="str">
        <f t="shared" si="17"/>
        <v>GENT - WKV 1</v>
      </c>
      <c r="H808">
        <v>336</v>
      </c>
      <c r="I808" t="s">
        <v>81</v>
      </c>
      <c r="J808" t="s">
        <v>82</v>
      </c>
      <c r="K808">
        <v>2</v>
      </c>
      <c r="L808" t="s">
        <v>78</v>
      </c>
      <c r="M808" t="s">
        <v>292</v>
      </c>
      <c r="N808" s="6">
        <v>5.7638888888888885E-2</v>
      </c>
    </row>
    <row r="809" spans="7:14" x14ac:dyDescent="0.25">
      <c r="G809" t="str">
        <f t="shared" si="17"/>
        <v>GENT - WKV 1</v>
      </c>
      <c r="H809">
        <v>336</v>
      </c>
      <c r="I809" t="s">
        <v>49</v>
      </c>
      <c r="J809" t="s">
        <v>50</v>
      </c>
      <c r="K809">
        <v>6</v>
      </c>
      <c r="L809" t="s">
        <v>32</v>
      </c>
      <c r="M809" t="s">
        <v>292</v>
      </c>
      <c r="N809" s="6">
        <v>0.19027777777777777</v>
      </c>
    </row>
    <row r="810" spans="7:14" x14ac:dyDescent="0.25">
      <c r="G810" t="str">
        <f t="shared" si="17"/>
        <v>GENT - WKV 1</v>
      </c>
      <c r="H810">
        <v>336</v>
      </c>
      <c r="I810" t="s">
        <v>39</v>
      </c>
      <c r="J810" t="s">
        <v>40</v>
      </c>
      <c r="K810">
        <v>2</v>
      </c>
      <c r="L810" t="s">
        <v>32</v>
      </c>
      <c r="M810" t="s">
        <v>292</v>
      </c>
      <c r="N810" s="6">
        <v>0.28055555555555556</v>
      </c>
    </row>
    <row r="811" spans="7:14" x14ac:dyDescent="0.25">
      <c r="G811" t="str">
        <f t="shared" si="17"/>
        <v>GENT - WKV 1</v>
      </c>
      <c r="H811">
        <v>336</v>
      </c>
      <c r="I811" t="s">
        <v>41</v>
      </c>
      <c r="J811" t="s">
        <v>42</v>
      </c>
      <c r="K811">
        <v>7</v>
      </c>
      <c r="L811" t="s">
        <v>32</v>
      </c>
      <c r="M811" t="s">
        <v>292</v>
      </c>
      <c r="N811" s="6">
        <v>0.3354166666666667</v>
      </c>
    </row>
    <row r="812" spans="7:14" x14ac:dyDescent="0.25">
      <c r="G812" t="str">
        <f t="shared" si="17"/>
        <v>GENT - WKV 1</v>
      </c>
      <c r="H812">
        <v>336</v>
      </c>
      <c r="I812" t="s">
        <v>84</v>
      </c>
      <c r="J812" t="s">
        <v>85</v>
      </c>
      <c r="K812">
        <v>5</v>
      </c>
      <c r="L812" t="s">
        <v>78</v>
      </c>
      <c r="M812" t="s">
        <v>292</v>
      </c>
      <c r="N812" s="6">
        <v>0.34513888888888888</v>
      </c>
    </row>
    <row r="813" spans="7:14" x14ac:dyDescent="0.25">
      <c r="G813" t="str">
        <f t="shared" si="17"/>
        <v>GENT - WKV 1</v>
      </c>
      <c r="H813">
        <v>336</v>
      </c>
      <c r="I813" t="s">
        <v>41</v>
      </c>
      <c r="J813" t="s">
        <v>42</v>
      </c>
      <c r="K813">
        <v>7</v>
      </c>
      <c r="L813" t="s">
        <v>32</v>
      </c>
      <c r="M813" t="s">
        <v>292</v>
      </c>
      <c r="N813" s="6">
        <v>0.35833333333333334</v>
      </c>
    </row>
    <row r="814" spans="7:14" x14ac:dyDescent="0.25">
      <c r="G814" t="str">
        <f t="shared" si="17"/>
        <v>GENT - WKV 1</v>
      </c>
      <c r="H814">
        <v>336</v>
      </c>
      <c r="I814" t="s">
        <v>49</v>
      </c>
      <c r="J814" t="s">
        <v>50</v>
      </c>
      <c r="K814">
        <v>6</v>
      </c>
      <c r="L814" t="s">
        <v>32</v>
      </c>
      <c r="M814" t="s">
        <v>292</v>
      </c>
      <c r="N814" s="6">
        <v>0.37708333333333338</v>
      </c>
    </row>
    <row r="815" spans="7:14" x14ac:dyDescent="0.25">
      <c r="G815" t="str">
        <f t="shared" si="17"/>
        <v>GENT - WKV 1</v>
      </c>
      <c r="H815">
        <v>336</v>
      </c>
      <c r="I815" t="s">
        <v>39</v>
      </c>
      <c r="J815" t="s">
        <v>40</v>
      </c>
      <c r="K815">
        <v>2</v>
      </c>
      <c r="L815" t="s">
        <v>32</v>
      </c>
      <c r="M815" t="s">
        <v>292</v>
      </c>
      <c r="N815" s="6">
        <v>0.58958333333333335</v>
      </c>
    </row>
    <row r="816" spans="7:14" x14ac:dyDescent="0.25">
      <c r="G816" t="str">
        <f t="shared" si="17"/>
        <v>GENT - WKV 1</v>
      </c>
      <c r="H816">
        <v>336</v>
      </c>
      <c r="I816" t="s">
        <v>30</v>
      </c>
      <c r="J816" t="s">
        <v>31</v>
      </c>
      <c r="K816">
        <v>5</v>
      </c>
      <c r="L816" t="s">
        <v>32</v>
      </c>
      <c r="M816" t="s">
        <v>292</v>
      </c>
      <c r="N816" s="6">
        <v>0.59027777777777779</v>
      </c>
    </row>
    <row r="817" spans="7:14" x14ac:dyDescent="0.25">
      <c r="G817" t="str">
        <f t="shared" si="17"/>
        <v>RKV 2 - KNRS 2</v>
      </c>
      <c r="H817">
        <v>337</v>
      </c>
      <c r="I817" t="s">
        <v>207</v>
      </c>
      <c r="J817" t="s">
        <v>220</v>
      </c>
      <c r="K817">
        <v>9</v>
      </c>
      <c r="L817" t="s">
        <v>149</v>
      </c>
      <c r="M817" t="s">
        <v>292</v>
      </c>
      <c r="N817" s="6">
        <v>0.16805555555555554</v>
      </c>
    </row>
    <row r="818" spans="7:14" x14ac:dyDescent="0.25">
      <c r="G818" t="str">
        <f t="shared" si="17"/>
        <v>RKV 2 - KNRS 2</v>
      </c>
      <c r="H818">
        <v>337</v>
      </c>
      <c r="I818" t="s">
        <v>197</v>
      </c>
      <c r="J818" t="s">
        <v>250</v>
      </c>
      <c r="K818">
        <v>1</v>
      </c>
      <c r="L818" t="s">
        <v>189</v>
      </c>
      <c r="M818" t="s">
        <v>292</v>
      </c>
      <c r="N818" s="6">
        <v>0.32013888888888892</v>
      </c>
    </row>
    <row r="819" spans="7:14" x14ac:dyDescent="0.25">
      <c r="G819" t="str">
        <f t="shared" si="17"/>
        <v>RKV 2 - KNRS 2</v>
      </c>
      <c r="H819">
        <v>337</v>
      </c>
      <c r="I819" t="s">
        <v>159</v>
      </c>
      <c r="J819" t="s">
        <v>160</v>
      </c>
      <c r="K819">
        <v>18</v>
      </c>
      <c r="L819" t="s">
        <v>149</v>
      </c>
      <c r="M819" t="s">
        <v>292</v>
      </c>
      <c r="N819" s="6">
        <v>0.3215277777777778</v>
      </c>
    </row>
    <row r="820" spans="7:14" x14ac:dyDescent="0.25">
      <c r="G820" t="str">
        <f t="shared" si="17"/>
        <v>RKV 2 - KNRS 2</v>
      </c>
      <c r="H820">
        <v>337</v>
      </c>
      <c r="I820" t="s">
        <v>207</v>
      </c>
      <c r="J820" t="s">
        <v>220</v>
      </c>
      <c r="K820">
        <v>9</v>
      </c>
      <c r="L820" t="s">
        <v>149</v>
      </c>
      <c r="M820" t="s">
        <v>292</v>
      </c>
      <c r="N820" s="6">
        <v>0.50486111111111109</v>
      </c>
    </row>
    <row r="821" spans="7:14" x14ac:dyDescent="0.25">
      <c r="G821" t="str">
        <f t="shared" si="17"/>
        <v>RKV 2 - KNRS 2</v>
      </c>
      <c r="H821">
        <v>337</v>
      </c>
      <c r="I821" t="s">
        <v>150</v>
      </c>
      <c r="J821" t="s">
        <v>151</v>
      </c>
      <c r="K821">
        <v>16</v>
      </c>
      <c r="L821" t="s">
        <v>149</v>
      </c>
      <c r="M821" t="s">
        <v>292</v>
      </c>
      <c r="N821" s="6">
        <v>0.76527777777777783</v>
      </c>
    </row>
    <row r="822" spans="7:14" x14ac:dyDescent="0.25">
      <c r="G822" t="str">
        <f t="shared" si="17"/>
        <v>RKV 2 - KNRS 2</v>
      </c>
      <c r="H822">
        <v>337</v>
      </c>
      <c r="I822" t="s">
        <v>159</v>
      </c>
      <c r="J822" t="s">
        <v>160</v>
      </c>
      <c r="K822">
        <v>18</v>
      </c>
      <c r="L822" t="s">
        <v>149</v>
      </c>
      <c r="M822" t="s">
        <v>292</v>
      </c>
      <c r="N822" s="6">
        <v>0.78611111111111109</v>
      </c>
    </row>
    <row r="823" spans="7:14" x14ac:dyDescent="0.25">
      <c r="G823" t="str">
        <f t="shared" si="17"/>
        <v>AKKC - HKV</v>
      </c>
      <c r="H823">
        <v>338</v>
      </c>
      <c r="I823" t="s">
        <v>203</v>
      </c>
      <c r="J823" t="s">
        <v>361</v>
      </c>
      <c r="K823">
        <v>15</v>
      </c>
      <c r="L823" t="s">
        <v>182</v>
      </c>
      <c r="M823" t="s">
        <v>292</v>
      </c>
      <c r="N823" s="6">
        <v>2.8472222222222222E-2</v>
      </c>
    </row>
    <row r="824" spans="7:14" x14ac:dyDescent="0.25">
      <c r="G824" t="str">
        <f t="shared" si="17"/>
        <v>AKKC - HKV</v>
      </c>
      <c r="H824">
        <v>338</v>
      </c>
      <c r="I824" t="s">
        <v>143</v>
      </c>
      <c r="J824" t="s">
        <v>144</v>
      </c>
      <c r="K824">
        <v>7</v>
      </c>
      <c r="L824" t="s">
        <v>310</v>
      </c>
      <c r="M824" t="s">
        <v>292</v>
      </c>
      <c r="N824" s="6">
        <v>4.3750000000000004E-2</v>
      </c>
    </row>
    <row r="825" spans="7:14" x14ac:dyDescent="0.25">
      <c r="G825" t="str">
        <f t="shared" si="17"/>
        <v>AKKC - HKV</v>
      </c>
      <c r="H825">
        <v>338</v>
      </c>
      <c r="I825" t="s">
        <v>203</v>
      </c>
      <c r="J825" t="s">
        <v>361</v>
      </c>
      <c r="K825">
        <v>15</v>
      </c>
      <c r="L825" t="s">
        <v>182</v>
      </c>
      <c r="M825" t="s">
        <v>292</v>
      </c>
      <c r="N825" s="6">
        <v>0.14166666666666666</v>
      </c>
    </row>
    <row r="826" spans="7:14" x14ac:dyDescent="0.25">
      <c r="G826" t="str">
        <f t="shared" si="17"/>
        <v>AKKC - HKV</v>
      </c>
      <c r="H826">
        <v>338</v>
      </c>
      <c r="I826" t="s">
        <v>86</v>
      </c>
      <c r="J826" t="s">
        <v>145</v>
      </c>
      <c r="K826">
        <v>4</v>
      </c>
      <c r="L826" t="s">
        <v>310</v>
      </c>
      <c r="M826" t="s">
        <v>292</v>
      </c>
      <c r="N826" s="6">
        <v>0.15138888888888888</v>
      </c>
    </row>
    <row r="827" spans="7:14" x14ac:dyDescent="0.25">
      <c r="G827" t="str">
        <f t="shared" si="17"/>
        <v>AKKC - HKV</v>
      </c>
      <c r="H827">
        <v>338</v>
      </c>
      <c r="I827" t="s">
        <v>186</v>
      </c>
      <c r="J827" t="s">
        <v>184</v>
      </c>
      <c r="K827">
        <v>14</v>
      </c>
      <c r="L827" t="s">
        <v>182</v>
      </c>
      <c r="M827" t="s">
        <v>292</v>
      </c>
      <c r="N827" s="6">
        <v>0.26458333333333334</v>
      </c>
    </row>
    <row r="828" spans="7:14" x14ac:dyDescent="0.25">
      <c r="G828" t="str">
        <f t="shared" si="17"/>
        <v>AKKC - HKV</v>
      </c>
      <c r="H828">
        <v>338</v>
      </c>
      <c r="I828" t="s">
        <v>187</v>
      </c>
      <c r="J828" t="s">
        <v>184</v>
      </c>
      <c r="K828">
        <v>13</v>
      </c>
      <c r="L828" t="s">
        <v>182</v>
      </c>
      <c r="M828" t="s">
        <v>292</v>
      </c>
      <c r="N828" s="6">
        <v>0.53125</v>
      </c>
    </row>
    <row r="829" spans="7:14" x14ac:dyDescent="0.25">
      <c r="G829" t="str">
        <f t="shared" si="17"/>
        <v>AKKC - HKV</v>
      </c>
      <c r="H829">
        <v>338</v>
      </c>
      <c r="I829" t="s">
        <v>187</v>
      </c>
      <c r="J829" t="s">
        <v>184</v>
      </c>
      <c r="K829">
        <v>13</v>
      </c>
      <c r="L829" t="s">
        <v>182</v>
      </c>
      <c r="M829" t="s">
        <v>292</v>
      </c>
      <c r="N829" s="6">
        <v>0.78125</v>
      </c>
    </row>
    <row r="830" spans="7:14" x14ac:dyDescent="0.25">
      <c r="G830" t="str">
        <f t="shared" si="17"/>
        <v>AKKC - HKV</v>
      </c>
      <c r="H830">
        <v>338</v>
      </c>
      <c r="I830" t="s">
        <v>86</v>
      </c>
      <c r="J830" t="s">
        <v>145</v>
      </c>
      <c r="K830">
        <v>4</v>
      </c>
      <c r="L830" t="s">
        <v>310</v>
      </c>
      <c r="M830" t="s">
        <v>292</v>
      </c>
      <c r="N830" s="6">
        <v>0.79236111111111107</v>
      </c>
    </row>
    <row r="831" spans="7:14" x14ac:dyDescent="0.25">
      <c r="G831" t="str">
        <f t="shared" si="17"/>
        <v>AKKC - HKV</v>
      </c>
      <c r="H831">
        <v>338</v>
      </c>
      <c r="I831" t="s">
        <v>186</v>
      </c>
      <c r="J831" t="s">
        <v>184</v>
      </c>
      <c r="K831">
        <v>14</v>
      </c>
      <c r="L831" t="s">
        <v>182</v>
      </c>
      <c r="M831" t="s">
        <v>292</v>
      </c>
      <c r="N831" s="6">
        <v>0.80347222222222225</v>
      </c>
    </row>
    <row r="832" spans="7:14" x14ac:dyDescent="0.25">
      <c r="G832" t="str">
        <f t="shared" si="17"/>
        <v>MOKKA 3 - BKK</v>
      </c>
      <c r="H832">
        <v>339</v>
      </c>
      <c r="I832" t="s">
        <v>359</v>
      </c>
      <c r="J832" t="s">
        <v>360</v>
      </c>
      <c r="K832">
        <v>1</v>
      </c>
      <c r="L832" t="s">
        <v>280</v>
      </c>
      <c r="M832" t="s">
        <v>292</v>
      </c>
      <c r="N832" s="6">
        <v>6.1111111111111116E-2</v>
      </c>
    </row>
    <row r="833" spans="7:14" x14ac:dyDescent="0.25">
      <c r="G833" t="str">
        <f t="shared" si="17"/>
        <v>MOKKA 3 - BKK</v>
      </c>
      <c r="H833">
        <v>339</v>
      </c>
      <c r="I833" t="s">
        <v>359</v>
      </c>
      <c r="J833" t="s">
        <v>360</v>
      </c>
      <c r="K833">
        <v>1</v>
      </c>
      <c r="L833" t="s">
        <v>280</v>
      </c>
      <c r="M833" t="s">
        <v>292</v>
      </c>
      <c r="N833" s="6">
        <v>0.26041666666666669</v>
      </c>
    </row>
    <row r="834" spans="7:14" x14ac:dyDescent="0.25">
      <c r="G834" t="str">
        <f t="shared" si="17"/>
        <v>MOKKA 3 - BKK</v>
      </c>
      <c r="H834">
        <v>339</v>
      </c>
      <c r="I834" t="s">
        <v>281</v>
      </c>
      <c r="J834" t="s">
        <v>282</v>
      </c>
      <c r="K834">
        <v>14</v>
      </c>
      <c r="L834" t="s">
        <v>280</v>
      </c>
      <c r="M834" t="s">
        <v>292</v>
      </c>
      <c r="N834" s="6">
        <v>0.30486111111111108</v>
      </c>
    </row>
    <row r="835" spans="7:14" x14ac:dyDescent="0.25">
      <c r="G835" t="str">
        <f t="shared" si="17"/>
        <v>MOKKA 3 - BKK</v>
      </c>
      <c r="H835">
        <v>339</v>
      </c>
      <c r="I835" t="s">
        <v>387</v>
      </c>
      <c r="J835" t="s">
        <v>388</v>
      </c>
      <c r="K835">
        <v>4</v>
      </c>
      <c r="L835" t="s">
        <v>257</v>
      </c>
      <c r="M835" t="s">
        <v>292</v>
      </c>
      <c r="N835" s="6">
        <v>0.34791666666666665</v>
      </c>
    </row>
    <row r="836" spans="7:14" x14ac:dyDescent="0.25">
      <c r="G836" t="str">
        <f t="shared" si="17"/>
        <v>MOKKA 3 - BKK</v>
      </c>
      <c r="H836">
        <v>339</v>
      </c>
      <c r="I836" t="s">
        <v>359</v>
      </c>
      <c r="J836" t="s">
        <v>360</v>
      </c>
      <c r="K836">
        <v>1</v>
      </c>
      <c r="L836" t="s">
        <v>280</v>
      </c>
      <c r="M836" t="s">
        <v>292</v>
      </c>
      <c r="N836" s="6">
        <v>0.46180555555555558</v>
      </c>
    </row>
    <row r="837" spans="7:14" x14ac:dyDescent="0.25">
      <c r="G837" t="str">
        <f t="shared" ref="G837:G900" si="18">VLOOKUP(H837,$P$4:$S$502,4,FALSE)</f>
        <v>MOKKA 3 - BKK</v>
      </c>
      <c r="H837">
        <v>339</v>
      </c>
      <c r="I837" t="s">
        <v>57</v>
      </c>
      <c r="J837" t="s">
        <v>425</v>
      </c>
      <c r="K837">
        <v>15</v>
      </c>
      <c r="L837" t="s">
        <v>280</v>
      </c>
      <c r="M837" t="s">
        <v>292</v>
      </c>
      <c r="N837" s="6">
        <v>0.79861111111111116</v>
      </c>
    </row>
    <row r="838" spans="7:14" x14ac:dyDescent="0.25">
      <c r="G838" t="str">
        <f t="shared" si="18"/>
        <v>MOKKA 3 - BKK</v>
      </c>
      <c r="H838">
        <v>339</v>
      </c>
      <c r="I838" t="s">
        <v>325</v>
      </c>
      <c r="J838" t="s">
        <v>326</v>
      </c>
      <c r="K838">
        <v>15</v>
      </c>
      <c r="L838" t="s">
        <v>257</v>
      </c>
      <c r="M838" t="s">
        <v>292</v>
      </c>
      <c r="N838" s="6">
        <v>0.80763888888888891</v>
      </c>
    </row>
    <row r="839" spans="7:14" x14ac:dyDescent="0.25">
      <c r="G839" t="str">
        <f t="shared" si="18"/>
        <v>KCCN - WKV 2</v>
      </c>
      <c r="H839">
        <v>341</v>
      </c>
      <c r="I839" t="s">
        <v>91</v>
      </c>
      <c r="J839" t="s">
        <v>90</v>
      </c>
      <c r="K839">
        <v>10</v>
      </c>
      <c r="L839" t="s">
        <v>312</v>
      </c>
      <c r="M839" t="s">
        <v>292</v>
      </c>
      <c r="N839" s="6">
        <v>2.4999999999999998E-2</v>
      </c>
    </row>
    <row r="840" spans="7:14" x14ac:dyDescent="0.25">
      <c r="G840" t="str">
        <f t="shared" si="18"/>
        <v>KCCN - WKV 2</v>
      </c>
      <c r="H840">
        <v>341</v>
      </c>
      <c r="I840" t="s">
        <v>92</v>
      </c>
      <c r="J840" t="s">
        <v>90</v>
      </c>
      <c r="K840">
        <v>2</v>
      </c>
      <c r="L840" t="s">
        <v>312</v>
      </c>
      <c r="M840" t="s">
        <v>292</v>
      </c>
      <c r="N840" s="6">
        <v>0.10972222222222222</v>
      </c>
    </row>
    <row r="841" spans="7:14" x14ac:dyDescent="0.25">
      <c r="G841" t="str">
        <f t="shared" si="18"/>
        <v>KCCN - WKV 2</v>
      </c>
      <c r="H841">
        <v>341</v>
      </c>
      <c r="I841" t="s">
        <v>34</v>
      </c>
      <c r="J841" t="s">
        <v>320</v>
      </c>
      <c r="K841">
        <v>5</v>
      </c>
      <c r="L841" t="s">
        <v>163</v>
      </c>
      <c r="M841" t="s">
        <v>292</v>
      </c>
      <c r="N841" s="6">
        <v>0.15208333333333332</v>
      </c>
    </row>
    <row r="842" spans="7:14" x14ac:dyDescent="0.25">
      <c r="G842" t="str">
        <f t="shared" si="18"/>
        <v>KCCN - WKV 2</v>
      </c>
      <c r="H842">
        <v>341</v>
      </c>
      <c r="I842" t="s">
        <v>92</v>
      </c>
      <c r="J842" t="s">
        <v>90</v>
      </c>
      <c r="K842">
        <v>2</v>
      </c>
      <c r="L842" t="s">
        <v>312</v>
      </c>
      <c r="M842" t="s">
        <v>292</v>
      </c>
      <c r="N842" s="6">
        <v>0.40902777777777777</v>
      </c>
    </row>
    <row r="843" spans="7:14" x14ac:dyDescent="0.25">
      <c r="G843" t="str">
        <f t="shared" si="18"/>
        <v>KCCN - WKV 2</v>
      </c>
      <c r="H843">
        <v>341</v>
      </c>
      <c r="I843" t="s">
        <v>91</v>
      </c>
      <c r="J843" t="s">
        <v>90</v>
      </c>
      <c r="K843">
        <v>10</v>
      </c>
      <c r="L843" t="s">
        <v>312</v>
      </c>
      <c r="M843" t="s">
        <v>292</v>
      </c>
      <c r="N843" s="6">
        <v>0.41666666666666669</v>
      </c>
    </row>
    <row r="844" spans="7:14" x14ac:dyDescent="0.25">
      <c r="G844" t="str">
        <f t="shared" si="18"/>
        <v>KCCN - WKV 2</v>
      </c>
      <c r="H844">
        <v>341</v>
      </c>
      <c r="I844" t="s">
        <v>95</v>
      </c>
      <c r="J844" t="s">
        <v>94</v>
      </c>
      <c r="K844">
        <v>8</v>
      </c>
      <c r="L844" t="s">
        <v>312</v>
      </c>
      <c r="M844" t="s">
        <v>292</v>
      </c>
      <c r="N844" s="6">
        <v>0.5229166666666667</v>
      </c>
    </row>
    <row r="845" spans="7:14" x14ac:dyDescent="0.25">
      <c r="G845" t="str">
        <f t="shared" si="18"/>
        <v>KCCN - WKV 2</v>
      </c>
      <c r="H845">
        <v>341</v>
      </c>
      <c r="I845" t="s">
        <v>161</v>
      </c>
      <c r="J845" t="s">
        <v>162</v>
      </c>
      <c r="K845">
        <v>8</v>
      </c>
      <c r="L845" t="s">
        <v>163</v>
      </c>
      <c r="M845" t="s">
        <v>292</v>
      </c>
      <c r="N845" s="6">
        <v>0.64652777777777781</v>
      </c>
    </row>
    <row r="846" spans="7:14" x14ac:dyDescent="0.25">
      <c r="G846" t="str">
        <f t="shared" si="18"/>
        <v>KCCN - WKV 2</v>
      </c>
      <c r="H846">
        <v>341</v>
      </c>
      <c r="I846" t="s">
        <v>89</v>
      </c>
      <c r="J846" t="s">
        <v>96</v>
      </c>
      <c r="K846">
        <v>3</v>
      </c>
      <c r="L846" t="s">
        <v>312</v>
      </c>
      <c r="M846" t="s">
        <v>292</v>
      </c>
      <c r="N846" s="6">
        <v>0.71458333333333324</v>
      </c>
    </row>
    <row r="847" spans="7:14" x14ac:dyDescent="0.25">
      <c r="G847" t="str">
        <f t="shared" si="18"/>
        <v>KCCN - WKV 2</v>
      </c>
      <c r="H847">
        <v>341</v>
      </c>
      <c r="I847" t="s">
        <v>92</v>
      </c>
      <c r="J847" t="s">
        <v>90</v>
      </c>
      <c r="K847">
        <v>2</v>
      </c>
      <c r="L847" t="s">
        <v>312</v>
      </c>
      <c r="M847" t="s">
        <v>292</v>
      </c>
      <c r="N847" s="6">
        <v>0.74236111111111114</v>
      </c>
    </row>
    <row r="848" spans="7:14" x14ac:dyDescent="0.25">
      <c r="G848" t="str">
        <f t="shared" si="18"/>
        <v>KNRS 4 - GEKKO 5</v>
      </c>
      <c r="H848">
        <v>342</v>
      </c>
      <c r="I848" t="s">
        <v>36</v>
      </c>
      <c r="J848" t="s">
        <v>270</v>
      </c>
      <c r="K848">
        <v>3</v>
      </c>
      <c r="L848" t="s">
        <v>329</v>
      </c>
      <c r="M848" t="s">
        <v>292</v>
      </c>
      <c r="N848" s="6">
        <v>3.0555555555555555E-2</v>
      </c>
    </row>
    <row r="849" spans="7:14" x14ac:dyDescent="0.25">
      <c r="G849" t="str">
        <f t="shared" si="18"/>
        <v>KNRS 4 - GEKKO 5</v>
      </c>
      <c r="H849">
        <v>342</v>
      </c>
      <c r="I849" t="s">
        <v>18</v>
      </c>
      <c r="J849" t="s">
        <v>338</v>
      </c>
      <c r="K849">
        <v>5</v>
      </c>
      <c r="L849" t="s">
        <v>329</v>
      </c>
      <c r="M849" t="s">
        <v>292</v>
      </c>
      <c r="N849" s="6">
        <v>0.12222222222222223</v>
      </c>
    </row>
    <row r="850" spans="7:14" x14ac:dyDescent="0.25">
      <c r="G850" t="str">
        <f t="shared" si="18"/>
        <v>KNRS 4 - GEKKO 5</v>
      </c>
      <c r="H850">
        <v>342</v>
      </c>
      <c r="I850" t="s">
        <v>152</v>
      </c>
      <c r="J850" t="s">
        <v>270</v>
      </c>
      <c r="K850">
        <v>8</v>
      </c>
      <c r="L850" t="s">
        <v>329</v>
      </c>
      <c r="M850" t="s">
        <v>292</v>
      </c>
      <c r="N850" s="6">
        <v>0.19583333333333333</v>
      </c>
    </row>
    <row r="851" spans="7:14" x14ac:dyDescent="0.25">
      <c r="G851" t="str">
        <f t="shared" si="18"/>
        <v>KNRS 4 - GEKKO 5</v>
      </c>
      <c r="H851">
        <v>342</v>
      </c>
      <c r="I851" t="s">
        <v>192</v>
      </c>
      <c r="J851" t="s">
        <v>193</v>
      </c>
      <c r="K851">
        <v>3</v>
      </c>
      <c r="L851" t="s">
        <v>245</v>
      </c>
      <c r="M851" t="s">
        <v>292</v>
      </c>
      <c r="N851" s="6">
        <v>0.23263888888888887</v>
      </c>
    </row>
    <row r="852" spans="7:14" x14ac:dyDescent="0.25">
      <c r="G852" t="str">
        <f t="shared" si="18"/>
        <v>KNRS 4 - GEKKO 5</v>
      </c>
      <c r="H852">
        <v>342</v>
      </c>
      <c r="I852" t="s">
        <v>188</v>
      </c>
      <c r="J852" t="s">
        <v>99</v>
      </c>
      <c r="K852">
        <v>5</v>
      </c>
      <c r="L852" t="s">
        <v>245</v>
      </c>
      <c r="M852" t="s">
        <v>292</v>
      </c>
      <c r="N852" s="6">
        <v>0.3979166666666667</v>
      </c>
    </row>
    <row r="853" spans="7:14" x14ac:dyDescent="0.25">
      <c r="G853" t="str">
        <f t="shared" si="18"/>
        <v>KNRS 4 - GEKKO 5</v>
      </c>
      <c r="H853">
        <v>342</v>
      </c>
      <c r="I853" t="s">
        <v>192</v>
      </c>
      <c r="J853" t="s">
        <v>193</v>
      </c>
      <c r="K853">
        <v>3</v>
      </c>
      <c r="L853" t="s">
        <v>245</v>
      </c>
      <c r="M853" t="s">
        <v>294</v>
      </c>
      <c r="N853" s="6">
        <v>0.42777777777777781</v>
      </c>
    </row>
    <row r="854" spans="7:14" x14ac:dyDescent="0.25">
      <c r="G854" t="str">
        <f t="shared" si="18"/>
        <v>KNRS 4 - GEKKO 5</v>
      </c>
      <c r="H854">
        <v>342</v>
      </c>
      <c r="I854" t="s">
        <v>192</v>
      </c>
      <c r="J854" t="s">
        <v>193</v>
      </c>
      <c r="K854">
        <v>3</v>
      </c>
      <c r="L854" t="s">
        <v>245</v>
      </c>
      <c r="M854" t="s">
        <v>292</v>
      </c>
      <c r="N854" s="6">
        <v>0.52569444444444446</v>
      </c>
    </row>
    <row r="855" spans="7:14" x14ac:dyDescent="0.25">
      <c r="G855" t="str">
        <f t="shared" si="18"/>
        <v>KNRS 4 - GEKKO 5</v>
      </c>
      <c r="H855">
        <v>342</v>
      </c>
      <c r="I855" t="s">
        <v>271</v>
      </c>
      <c r="J855" t="s">
        <v>272</v>
      </c>
      <c r="K855">
        <v>4</v>
      </c>
      <c r="L855" t="s">
        <v>329</v>
      </c>
      <c r="M855" t="s">
        <v>292</v>
      </c>
      <c r="N855" s="6">
        <v>0.54861111111111105</v>
      </c>
    </row>
    <row r="856" spans="7:14" x14ac:dyDescent="0.25">
      <c r="G856" t="str">
        <f t="shared" si="18"/>
        <v>KNRS 4 - GEKKO 5</v>
      </c>
      <c r="H856">
        <v>342</v>
      </c>
      <c r="I856" t="s">
        <v>188</v>
      </c>
      <c r="J856" t="s">
        <v>99</v>
      </c>
      <c r="K856">
        <v>5</v>
      </c>
      <c r="L856" t="s">
        <v>245</v>
      </c>
      <c r="M856" t="s">
        <v>292</v>
      </c>
      <c r="N856" s="6">
        <v>0.55902777777777779</v>
      </c>
    </row>
    <row r="857" spans="7:14" x14ac:dyDescent="0.25">
      <c r="G857" t="str">
        <f t="shared" si="18"/>
        <v>KNRS 4 - GEKKO 5</v>
      </c>
      <c r="H857">
        <v>342</v>
      </c>
      <c r="I857" t="s">
        <v>152</v>
      </c>
      <c r="J857" t="s">
        <v>270</v>
      </c>
      <c r="K857">
        <v>8</v>
      </c>
      <c r="L857" t="s">
        <v>329</v>
      </c>
      <c r="M857" t="s">
        <v>292</v>
      </c>
      <c r="N857" s="6">
        <v>0.62361111111111112</v>
      </c>
    </row>
    <row r="858" spans="7:14" x14ac:dyDescent="0.25">
      <c r="G858" t="str">
        <f t="shared" si="18"/>
        <v>KNRS 4 - GEKKO 5</v>
      </c>
      <c r="H858">
        <v>342</v>
      </c>
      <c r="I858" t="s">
        <v>188</v>
      </c>
      <c r="J858" t="s">
        <v>99</v>
      </c>
      <c r="K858">
        <v>5</v>
      </c>
      <c r="L858" t="s">
        <v>245</v>
      </c>
      <c r="M858" t="s">
        <v>292</v>
      </c>
      <c r="N858" s="6">
        <v>0.68611111111111101</v>
      </c>
    </row>
    <row r="859" spans="7:14" x14ac:dyDescent="0.25">
      <c r="G859" t="str">
        <f t="shared" si="18"/>
        <v>KNRS 4 - GEKKO 5</v>
      </c>
      <c r="H859">
        <v>342</v>
      </c>
      <c r="I859" t="s">
        <v>271</v>
      </c>
      <c r="J859" t="s">
        <v>272</v>
      </c>
      <c r="K859">
        <v>4</v>
      </c>
      <c r="L859" t="s">
        <v>329</v>
      </c>
      <c r="M859" t="s">
        <v>292</v>
      </c>
      <c r="N859" s="6">
        <v>0.73055555555555562</v>
      </c>
    </row>
    <row r="860" spans="7:14" x14ac:dyDescent="0.25">
      <c r="G860" t="str">
        <f t="shared" si="18"/>
        <v>KNRS 4 - GEKKO 5</v>
      </c>
      <c r="H860">
        <v>342</v>
      </c>
      <c r="I860" t="s">
        <v>152</v>
      </c>
      <c r="J860" t="s">
        <v>270</v>
      </c>
      <c r="K860">
        <v>8</v>
      </c>
      <c r="L860" t="s">
        <v>329</v>
      </c>
      <c r="M860" t="s">
        <v>292</v>
      </c>
      <c r="N860" s="6">
        <v>0.77500000000000002</v>
      </c>
    </row>
    <row r="861" spans="7:14" x14ac:dyDescent="0.25">
      <c r="G861" t="str">
        <f t="shared" si="18"/>
        <v>KNRS 4 - GEKKO 5</v>
      </c>
      <c r="H861">
        <v>342</v>
      </c>
      <c r="I861" t="s">
        <v>152</v>
      </c>
      <c r="J861" t="s">
        <v>270</v>
      </c>
      <c r="K861">
        <v>8</v>
      </c>
      <c r="L861" t="s">
        <v>329</v>
      </c>
      <c r="M861" t="s">
        <v>292</v>
      </c>
      <c r="N861" s="6">
        <v>0.80486111111111114</v>
      </c>
    </row>
    <row r="862" spans="7:14" x14ac:dyDescent="0.25">
      <c r="G862" t="str">
        <f t="shared" si="18"/>
        <v>RKV 4 - TNT 3</v>
      </c>
      <c r="H862">
        <v>343</v>
      </c>
      <c r="I862" t="s">
        <v>155</v>
      </c>
      <c r="J862" t="s">
        <v>156</v>
      </c>
      <c r="K862">
        <v>11</v>
      </c>
      <c r="L862" t="s">
        <v>215</v>
      </c>
      <c r="M862" t="s">
        <v>292</v>
      </c>
      <c r="N862" s="6">
        <v>0.13333333333333333</v>
      </c>
    </row>
    <row r="863" spans="7:14" x14ac:dyDescent="0.25">
      <c r="G863" t="str">
        <f t="shared" si="18"/>
        <v>RKV 4 - TNT 3</v>
      </c>
      <c r="H863">
        <v>343</v>
      </c>
      <c r="I863" t="s">
        <v>83</v>
      </c>
      <c r="J863" t="s">
        <v>181</v>
      </c>
      <c r="K863">
        <v>2</v>
      </c>
      <c r="L863" t="s">
        <v>254</v>
      </c>
      <c r="M863" t="s">
        <v>292</v>
      </c>
      <c r="N863" s="6">
        <v>0.27083333333333331</v>
      </c>
    </row>
    <row r="864" spans="7:14" x14ac:dyDescent="0.25">
      <c r="G864" t="str">
        <f t="shared" si="18"/>
        <v>RKV 4 - TNT 3</v>
      </c>
      <c r="H864">
        <v>343</v>
      </c>
      <c r="I864" t="s">
        <v>213</v>
      </c>
      <c r="J864" t="s">
        <v>214</v>
      </c>
      <c r="K864">
        <v>10</v>
      </c>
      <c r="L864" t="s">
        <v>215</v>
      </c>
      <c r="M864" t="s">
        <v>292</v>
      </c>
      <c r="N864" s="6">
        <v>0.31041666666666667</v>
      </c>
    </row>
    <row r="865" spans="7:14" x14ac:dyDescent="0.25">
      <c r="G865" t="str">
        <f t="shared" si="18"/>
        <v>RKV 4 - TNT 3</v>
      </c>
      <c r="H865">
        <v>343</v>
      </c>
      <c r="I865" t="s">
        <v>155</v>
      </c>
      <c r="J865" t="s">
        <v>156</v>
      </c>
      <c r="K865">
        <v>11</v>
      </c>
      <c r="L865" t="s">
        <v>215</v>
      </c>
      <c r="M865" t="s">
        <v>292</v>
      </c>
      <c r="N865" s="6">
        <v>0.38611111111111113</v>
      </c>
    </row>
    <row r="866" spans="7:14" x14ac:dyDescent="0.25">
      <c r="G866" t="str">
        <f t="shared" si="18"/>
        <v>RKV 4 - TNT 3</v>
      </c>
      <c r="H866">
        <v>343</v>
      </c>
      <c r="I866" t="s">
        <v>155</v>
      </c>
      <c r="J866" t="s">
        <v>156</v>
      </c>
      <c r="K866">
        <v>11</v>
      </c>
      <c r="L866" t="s">
        <v>215</v>
      </c>
      <c r="M866" t="s">
        <v>292</v>
      </c>
      <c r="N866" s="6">
        <v>0.82847222222222217</v>
      </c>
    </row>
    <row r="867" spans="7:14" x14ac:dyDescent="0.25">
      <c r="G867" t="str">
        <f t="shared" si="18"/>
        <v>RKV 1 - KNRS 1</v>
      </c>
      <c r="H867">
        <v>344</v>
      </c>
      <c r="I867" t="s">
        <v>71</v>
      </c>
      <c r="J867" t="s">
        <v>72</v>
      </c>
      <c r="K867">
        <v>9</v>
      </c>
      <c r="L867" t="s">
        <v>66</v>
      </c>
      <c r="M867" t="s">
        <v>292</v>
      </c>
      <c r="N867" s="6">
        <v>2.2222222222222223E-2</v>
      </c>
    </row>
    <row r="868" spans="7:14" x14ac:dyDescent="0.25">
      <c r="G868" t="str">
        <f t="shared" si="18"/>
        <v>RKV 1 - KNRS 1</v>
      </c>
      <c r="H868">
        <v>344</v>
      </c>
      <c r="I868" t="s">
        <v>108</v>
      </c>
      <c r="J868" t="s">
        <v>196</v>
      </c>
      <c r="K868">
        <v>6</v>
      </c>
      <c r="L868" t="s">
        <v>100</v>
      </c>
      <c r="M868" t="s">
        <v>292</v>
      </c>
      <c r="N868" s="6">
        <v>4.5833333333333337E-2</v>
      </c>
    </row>
    <row r="869" spans="7:14" x14ac:dyDescent="0.25">
      <c r="G869" t="str">
        <f t="shared" si="18"/>
        <v>RKV 1 - KNRS 1</v>
      </c>
      <c r="H869">
        <v>344</v>
      </c>
      <c r="I869" t="s">
        <v>69</v>
      </c>
      <c r="J869" t="s">
        <v>70</v>
      </c>
      <c r="K869">
        <v>4</v>
      </c>
      <c r="L869" t="s">
        <v>66</v>
      </c>
      <c r="M869" t="s">
        <v>292</v>
      </c>
      <c r="N869" s="6">
        <v>0.18819444444444444</v>
      </c>
    </row>
    <row r="870" spans="7:14" x14ac:dyDescent="0.25">
      <c r="G870" t="str">
        <f t="shared" si="18"/>
        <v>RKV 1 - KNRS 1</v>
      </c>
      <c r="H870">
        <v>344</v>
      </c>
      <c r="I870" t="s">
        <v>75</v>
      </c>
      <c r="J870" t="s">
        <v>76</v>
      </c>
      <c r="K870">
        <v>5</v>
      </c>
      <c r="L870" t="s">
        <v>66</v>
      </c>
      <c r="M870" t="s">
        <v>292</v>
      </c>
      <c r="N870" s="6">
        <v>0.4368055555555555</v>
      </c>
    </row>
    <row r="871" spans="7:14" x14ac:dyDescent="0.25">
      <c r="G871" t="str">
        <f t="shared" si="18"/>
        <v>RKV 1 - KNRS 1</v>
      </c>
      <c r="H871">
        <v>344</v>
      </c>
      <c r="I871" t="s">
        <v>49</v>
      </c>
      <c r="J871" t="s">
        <v>99</v>
      </c>
      <c r="K871">
        <v>5</v>
      </c>
      <c r="L871" t="s">
        <v>100</v>
      </c>
      <c r="M871" t="s">
        <v>294</v>
      </c>
      <c r="N871" s="6">
        <v>0.51250000000000007</v>
      </c>
    </row>
    <row r="872" spans="7:14" x14ac:dyDescent="0.25">
      <c r="G872" t="str">
        <f t="shared" si="18"/>
        <v>RKV 1 - KNRS 1</v>
      </c>
      <c r="H872">
        <v>344</v>
      </c>
      <c r="I872" t="s">
        <v>67</v>
      </c>
      <c r="J872" t="s">
        <v>68</v>
      </c>
      <c r="K872">
        <v>2</v>
      </c>
      <c r="L872" t="s">
        <v>66</v>
      </c>
      <c r="M872" t="s">
        <v>292</v>
      </c>
      <c r="N872" s="6">
        <v>0.5131944444444444</v>
      </c>
    </row>
    <row r="873" spans="7:14" x14ac:dyDescent="0.25">
      <c r="G873" t="str">
        <f t="shared" si="18"/>
        <v>RKV 1 - KNRS 1</v>
      </c>
      <c r="H873">
        <v>344</v>
      </c>
      <c r="I873" t="s">
        <v>67</v>
      </c>
      <c r="J873" t="s">
        <v>102</v>
      </c>
      <c r="K873">
        <v>7</v>
      </c>
      <c r="L873" t="s">
        <v>100</v>
      </c>
      <c r="M873" t="s">
        <v>292</v>
      </c>
      <c r="N873" s="6">
        <v>0.53472222222222221</v>
      </c>
    </row>
    <row r="874" spans="7:14" x14ac:dyDescent="0.25">
      <c r="G874" t="str">
        <f t="shared" si="18"/>
        <v>RKV 1 - KNRS 1</v>
      </c>
      <c r="H874">
        <v>344</v>
      </c>
      <c r="I874" t="s">
        <v>64</v>
      </c>
      <c r="J874" t="s">
        <v>65</v>
      </c>
      <c r="K874">
        <v>1</v>
      </c>
      <c r="L874" t="s">
        <v>66</v>
      </c>
      <c r="M874" t="s">
        <v>292</v>
      </c>
      <c r="N874" s="6">
        <v>0.64722222222222225</v>
      </c>
    </row>
    <row r="875" spans="7:14" x14ac:dyDescent="0.25">
      <c r="G875" t="str">
        <f t="shared" si="18"/>
        <v>RKV 1 - KNRS 1</v>
      </c>
      <c r="H875">
        <v>344</v>
      </c>
      <c r="I875" t="s">
        <v>67</v>
      </c>
      <c r="J875" t="s">
        <v>102</v>
      </c>
      <c r="K875">
        <v>7</v>
      </c>
      <c r="L875" t="s">
        <v>100</v>
      </c>
      <c r="M875" t="s">
        <v>292</v>
      </c>
      <c r="N875" s="6">
        <v>0.65625</v>
      </c>
    </row>
    <row r="876" spans="7:14" x14ac:dyDescent="0.25">
      <c r="G876" t="str">
        <f t="shared" si="18"/>
        <v>RKV 1 - KNRS 1</v>
      </c>
      <c r="H876">
        <v>344</v>
      </c>
      <c r="I876" t="s">
        <v>49</v>
      </c>
      <c r="J876" t="s">
        <v>99</v>
      </c>
      <c r="K876">
        <v>5</v>
      </c>
      <c r="L876" t="s">
        <v>100</v>
      </c>
      <c r="M876" t="s">
        <v>292</v>
      </c>
      <c r="N876" s="6">
        <v>0.78125</v>
      </c>
    </row>
    <row r="877" spans="7:14" x14ac:dyDescent="0.25">
      <c r="G877" t="str">
        <f t="shared" si="18"/>
        <v>KNRS 3 - RKV 3</v>
      </c>
      <c r="H877">
        <v>346</v>
      </c>
      <c r="J877" t="s">
        <v>293</v>
      </c>
      <c r="K877">
        <v>100</v>
      </c>
      <c r="L877" t="s">
        <v>218</v>
      </c>
      <c r="M877" t="s">
        <v>292</v>
      </c>
      <c r="N877" s="6">
        <v>0</v>
      </c>
    </row>
    <row r="878" spans="7:14" x14ac:dyDescent="0.25">
      <c r="G878" t="str">
        <f t="shared" si="18"/>
        <v>KNRS 3 - RKV 3</v>
      </c>
      <c r="H878">
        <v>346</v>
      </c>
      <c r="J878" t="s">
        <v>293</v>
      </c>
      <c r="K878">
        <v>100</v>
      </c>
      <c r="L878" t="s">
        <v>218</v>
      </c>
      <c r="M878" t="s">
        <v>292</v>
      </c>
      <c r="N878" s="6">
        <v>0</v>
      </c>
    </row>
    <row r="879" spans="7:14" x14ac:dyDescent="0.25">
      <c r="G879" t="str">
        <f t="shared" si="18"/>
        <v>KNRS 3 - RKV 3</v>
      </c>
      <c r="H879">
        <v>346</v>
      </c>
      <c r="J879" t="s">
        <v>293</v>
      </c>
      <c r="K879">
        <v>100</v>
      </c>
      <c r="L879" t="s">
        <v>218</v>
      </c>
      <c r="M879" t="s">
        <v>292</v>
      </c>
      <c r="N879" s="6">
        <v>0</v>
      </c>
    </row>
    <row r="880" spans="7:14" x14ac:dyDescent="0.25">
      <c r="G880" t="str">
        <f t="shared" si="18"/>
        <v>KNRS 3 - RKV 3</v>
      </c>
      <c r="H880">
        <v>346</v>
      </c>
      <c r="J880" t="s">
        <v>293</v>
      </c>
      <c r="K880">
        <v>100</v>
      </c>
      <c r="L880" t="s">
        <v>218</v>
      </c>
      <c r="M880" t="s">
        <v>292</v>
      </c>
      <c r="N880" s="6">
        <v>0</v>
      </c>
    </row>
    <row r="881" spans="7:14" x14ac:dyDescent="0.25">
      <c r="G881" t="str">
        <f t="shared" si="18"/>
        <v>KNRS 3 - RKV 3</v>
      </c>
      <c r="H881">
        <v>346</v>
      </c>
      <c r="J881" t="s">
        <v>293</v>
      </c>
      <c r="K881">
        <v>100</v>
      </c>
      <c r="L881" t="s">
        <v>218</v>
      </c>
      <c r="M881" t="s">
        <v>292</v>
      </c>
      <c r="N881" s="6">
        <v>0</v>
      </c>
    </row>
    <row r="882" spans="7:14" x14ac:dyDescent="0.25">
      <c r="G882" t="str">
        <f t="shared" si="18"/>
        <v>KNRS 3 - RKV 3</v>
      </c>
      <c r="H882">
        <v>346</v>
      </c>
      <c r="J882" t="s">
        <v>293</v>
      </c>
      <c r="K882">
        <v>100</v>
      </c>
      <c r="L882" t="s">
        <v>218</v>
      </c>
      <c r="M882" t="s">
        <v>292</v>
      </c>
      <c r="N882" s="6">
        <v>0</v>
      </c>
    </row>
    <row r="883" spans="7:14" x14ac:dyDescent="0.25">
      <c r="G883" t="str">
        <f t="shared" si="18"/>
        <v>KNRS 3 - RKV 3</v>
      </c>
      <c r="H883">
        <v>346</v>
      </c>
      <c r="J883" t="s">
        <v>293</v>
      </c>
      <c r="K883">
        <v>100</v>
      </c>
      <c r="L883" t="s">
        <v>218</v>
      </c>
      <c r="M883" t="s">
        <v>292</v>
      </c>
      <c r="N883" s="6">
        <v>0</v>
      </c>
    </row>
    <row r="884" spans="7:14" x14ac:dyDescent="0.25">
      <c r="G884" t="str">
        <f t="shared" si="18"/>
        <v>MOKKA 4 - GEKKO 4</v>
      </c>
      <c r="H884">
        <v>347</v>
      </c>
      <c r="I884" t="s">
        <v>411</v>
      </c>
      <c r="J884" t="s">
        <v>412</v>
      </c>
      <c r="K884">
        <v>8</v>
      </c>
      <c r="L884" t="s">
        <v>268</v>
      </c>
      <c r="M884" t="s">
        <v>292</v>
      </c>
      <c r="N884" s="6">
        <v>1.4583333333333332E-2</v>
      </c>
    </row>
    <row r="885" spans="7:14" x14ac:dyDescent="0.25">
      <c r="G885" t="str">
        <f t="shared" si="18"/>
        <v>MOKKA 4 - GEKKO 4</v>
      </c>
      <c r="H885">
        <v>347</v>
      </c>
      <c r="I885" t="s">
        <v>327</v>
      </c>
      <c r="J885" t="s">
        <v>328</v>
      </c>
      <c r="K885">
        <v>10</v>
      </c>
      <c r="L885" t="s">
        <v>268</v>
      </c>
      <c r="M885" t="s">
        <v>292</v>
      </c>
      <c r="N885" s="6">
        <v>0.12638888888888888</v>
      </c>
    </row>
    <row r="886" spans="7:14" x14ac:dyDescent="0.25">
      <c r="G886" t="str">
        <f t="shared" si="18"/>
        <v>MOKKA 4 - GEKKO 4</v>
      </c>
      <c r="H886">
        <v>347</v>
      </c>
      <c r="I886" t="s">
        <v>327</v>
      </c>
      <c r="J886" t="s">
        <v>328</v>
      </c>
      <c r="K886">
        <v>10</v>
      </c>
      <c r="L886" t="s">
        <v>268</v>
      </c>
      <c r="M886" t="s">
        <v>292</v>
      </c>
      <c r="N886" s="6">
        <v>0.16319444444444445</v>
      </c>
    </row>
    <row r="887" spans="7:14" x14ac:dyDescent="0.25">
      <c r="G887" t="str">
        <f t="shared" si="18"/>
        <v>MOKKA 4 - GEKKO 4</v>
      </c>
      <c r="H887">
        <v>347</v>
      </c>
      <c r="I887" t="s">
        <v>335</v>
      </c>
      <c r="J887" t="s">
        <v>336</v>
      </c>
      <c r="K887">
        <v>6</v>
      </c>
      <c r="L887" t="s">
        <v>268</v>
      </c>
      <c r="M887" t="s">
        <v>292</v>
      </c>
      <c r="N887" s="6">
        <v>0.40069444444444446</v>
      </c>
    </row>
    <row r="888" spans="7:14" x14ac:dyDescent="0.25">
      <c r="G888" t="str">
        <f t="shared" si="18"/>
        <v>MOKKA 4 - GEKKO 4</v>
      </c>
      <c r="H888">
        <v>347</v>
      </c>
      <c r="I888" t="s">
        <v>36</v>
      </c>
      <c r="J888" t="s">
        <v>334</v>
      </c>
      <c r="K888">
        <v>7</v>
      </c>
      <c r="L888" t="s">
        <v>268</v>
      </c>
      <c r="M888" t="s">
        <v>292</v>
      </c>
      <c r="N888" s="6">
        <v>0.4513888888888889</v>
      </c>
    </row>
    <row r="889" spans="7:14" x14ac:dyDescent="0.25">
      <c r="G889" t="str">
        <f t="shared" si="18"/>
        <v>MOKKA 4 - GEKKO 4</v>
      </c>
      <c r="H889">
        <v>347</v>
      </c>
      <c r="I889" t="s">
        <v>327</v>
      </c>
      <c r="J889" t="s">
        <v>328</v>
      </c>
      <c r="K889">
        <v>10</v>
      </c>
      <c r="L889" t="s">
        <v>268</v>
      </c>
      <c r="M889" t="s">
        <v>292</v>
      </c>
      <c r="N889" s="6">
        <v>0.50416666666666665</v>
      </c>
    </row>
    <row r="890" spans="7:14" x14ac:dyDescent="0.25">
      <c r="G890" t="str">
        <f t="shared" si="18"/>
        <v>MOKKA 4 - GEKKO 4</v>
      </c>
      <c r="H890">
        <v>347</v>
      </c>
      <c r="I890" t="s">
        <v>411</v>
      </c>
      <c r="J890" t="s">
        <v>412</v>
      </c>
      <c r="K890">
        <v>8</v>
      </c>
      <c r="L890" t="s">
        <v>268</v>
      </c>
      <c r="M890" t="s">
        <v>292</v>
      </c>
      <c r="N890" s="6">
        <v>0.55486111111111114</v>
      </c>
    </row>
    <row r="891" spans="7:14" x14ac:dyDescent="0.25">
      <c r="G891" t="str">
        <f t="shared" si="18"/>
        <v>MOKKA 4 - GEKKO 4</v>
      </c>
      <c r="H891">
        <v>347</v>
      </c>
      <c r="I891" t="s">
        <v>36</v>
      </c>
      <c r="J891" t="s">
        <v>334</v>
      </c>
      <c r="K891">
        <v>7</v>
      </c>
      <c r="L891" t="s">
        <v>268</v>
      </c>
      <c r="M891" t="s">
        <v>292</v>
      </c>
      <c r="N891" s="6">
        <v>0.63611111111111118</v>
      </c>
    </row>
    <row r="892" spans="7:14" x14ac:dyDescent="0.25">
      <c r="G892" t="str">
        <f t="shared" si="18"/>
        <v>WKV 1 - TRITON 1</v>
      </c>
      <c r="H892">
        <v>348</v>
      </c>
      <c r="I892" t="s">
        <v>36</v>
      </c>
      <c r="J892" t="s">
        <v>168</v>
      </c>
      <c r="K892">
        <v>2</v>
      </c>
      <c r="L892" t="s">
        <v>169</v>
      </c>
      <c r="M892" t="s">
        <v>292</v>
      </c>
      <c r="N892" s="6">
        <v>2.1527777777777781E-2</v>
      </c>
    </row>
    <row r="893" spans="7:14" x14ac:dyDescent="0.25">
      <c r="G893" t="str">
        <f t="shared" si="18"/>
        <v>WKV 1 - TRITON 1</v>
      </c>
      <c r="H893">
        <v>348</v>
      </c>
      <c r="I893" t="s">
        <v>34</v>
      </c>
      <c r="J893" t="s">
        <v>170</v>
      </c>
      <c r="K893">
        <v>9</v>
      </c>
      <c r="L893" t="s">
        <v>169</v>
      </c>
      <c r="M893" t="s">
        <v>292</v>
      </c>
      <c r="N893" s="6">
        <v>9.0972222222222218E-2</v>
      </c>
    </row>
    <row r="894" spans="7:14" x14ac:dyDescent="0.25">
      <c r="G894" t="str">
        <f t="shared" si="18"/>
        <v>WKV 1 - TRITON 1</v>
      </c>
      <c r="H894">
        <v>348</v>
      </c>
      <c r="I894" t="s">
        <v>81</v>
      </c>
      <c r="J894" t="s">
        <v>82</v>
      </c>
      <c r="K894">
        <v>2</v>
      </c>
      <c r="L894" t="s">
        <v>78</v>
      </c>
      <c r="M894" t="s">
        <v>292</v>
      </c>
      <c r="N894" s="6">
        <v>0.21597222222222223</v>
      </c>
    </row>
    <row r="895" spans="7:14" x14ac:dyDescent="0.25">
      <c r="G895" t="str">
        <f t="shared" si="18"/>
        <v>WKV 1 - TRITON 1</v>
      </c>
      <c r="H895">
        <v>348</v>
      </c>
      <c r="I895" t="s">
        <v>171</v>
      </c>
      <c r="J895" t="s">
        <v>172</v>
      </c>
      <c r="K895">
        <v>13</v>
      </c>
      <c r="L895" t="s">
        <v>169</v>
      </c>
      <c r="M895" t="s">
        <v>292</v>
      </c>
      <c r="N895" s="6">
        <v>0.23333333333333331</v>
      </c>
    </row>
    <row r="896" spans="7:14" x14ac:dyDescent="0.25">
      <c r="G896" t="str">
        <f t="shared" si="18"/>
        <v>WKV 1 - TRITON 1</v>
      </c>
      <c r="H896">
        <v>348</v>
      </c>
      <c r="I896" t="s">
        <v>79</v>
      </c>
      <c r="J896" t="s">
        <v>80</v>
      </c>
      <c r="K896">
        <v>3</v>
      </c>
      <c r="L896" t="s">
        <v>78</v>
      </c>
      <c r="M896" t="s">
        <v>294</v>
      </c>
      <c r="N896" s="6">
        <v>0.38958333333333334</v>
      </c>
    </row>
    <row r="897" spans="7:14" x14ac:dyDescent="0.25">
      <c r="G897" t="str">
        <f t="shared" si="18"/>
        <v>WKV 1 - TRITON 1</v>
      </c>
      <c r="H897">
        <v>348</v>
      </c>
      <c r="I897" t="s">
        <v>171</v>
      </c>
      <c r="J897" t="s">
        <v>172</v>
      </c>
      <c r="K897">
        <v>13</v>
      </c>
      <c r="L897" t="s">
        <v>169</v>
      </c>
      <c r="M897" t="s">
        <v>292</v>
      </c>
      <c r="N897" s="6">
        <v>0.41666666666666669</v>
      </c>
    </row>
    <row r="898" spans="7:14" x14ac:dyDescent="0.25">
      <c r="G898" t="str">
        <f t="shared" si="18"/>
        <v>WKV 1 - TRITON 1</v>
      </c>
      <c r="H898">
        <v>348</v>
      </c>
      <c r="I898" t="s">
        <v>83</v>
      </c>
      <c r="J898" t="s">
        <v>399</v>
      </c>
      <c r="K898">
        <v>8</v>
      </c>
      <c r="L898" t="s">
        <v>78</v>
      </c>
      <c r="M898" t="s">
        <v>292</v>
      </c>
      <c r="N898" s="6">
        <v>0.48472222222222222</v>
      </c>
    </row>
    <row r="899" spans="7:14" x14ac:dyDescent="0.25">
      <c r="G899" t="str">
        <f t="shared" si="18"/>
        <v>WKV 1 - TRITON 1</v>
      </c>
      <c r="H899">
        <v>348</v>
      </c>
      <c r="I899" t="s">
        <v>86</v>
      </c>
      <c r="J899" t="s">
        <v>87</v>
      </c>
      <c r="K899">
        <v>7</v>
      </c>
      <c r="L899" t="s">
        <v>78</v>
      </c>
      <c r="M899" t="s">
        <v>292</v>
      </c>
      <c r="N899" s="6">
        <v>0.63472222222222219</v>
      </c>
    </row>
    <row r="900" spans="7:14" x14ac:dyDescent="0.25">
      <c r="G900" t="str">
        <f t="shared" si="18"/>
        <v>WKV 1 - TRITON 1</v>
      </c>
      <c r="H900">
        <v>348</v>
      </c>
      <c r="I900" t="s">
        <v>171</v>
      </c>
      <c r="J900" t="s">
        <v>172</v>
      </c>
      <c r="K900">
        <v>13</v>
      </c>
      <c r="L900" t="s">
        <v>169</v>
      </c>
      <c r="M900" t="s">
        <v>292</v>
      </c>
      <c r="N900" s="6">
        <v>0.80138888888888893</v>
      </c>
    </row>
    <row r="901" spans="7:14" x14ac:dyDescent="0.25">
      <c r="G901" t="str">
        <f t="shared" ref="G901:G964" si="19">VLOOKUP(H901,$P$4:$S$502,4,FALSE)</f>
        <v>TNT 2 - KNRS 2</v>
      </c>
      <c r="H901">
        <v>349</v>
      </c>
      <c r="I901" t="s">
        <v>123</v>
      </c>
      <c r="J901" t="s">
        <v>124</v>
      </c>
      <c r="K901">
        <v>3</v>
      </c>
      <c r="L901" t="s">
        <v>112</v>
      </c>
      <c r="M901" t="s">
        <v>292</v>
      </c>
      <c r="N901" s="6">
        <v>8.1250000000000003E-2</v>
      </c>
    </row>
    <row r="902" spans="7:14" x14ac:dyDescent="0.25">
      <c r="G902" t="str">
        <f t="shared" si="19"/>
        <v>TNT 2 - KNRS 2</v>
      </c>
      <c r="H902">
        <v>349</v>
      </c>
      <c r="I902" t="s">
        <v>121</v>
      </c>
      <c r="J902" t="s">
        <v>122</v>
      </c>
      <c r="K902">
        <v>1</v>
      </c>
      <c r="L902" t="s">
        <v>112</v>
      </c>
      <c r="M902" t="s">
        <v>292</v>
      </c>
      <c r="N902" s="6">
        <v>0.18680555555555556</v>
      </c>
    </row>
    <row r="903" spans="7:14" x14ac:dyDescent="0.25">
      <c r="G903" t="str">
        <f t="shared" si="19"/>
        <v>TNT 2 - KNRS 2</v>
      </c>
      <c r="H903">
        <v>349</v>
      </c>
      <c r="I903" t="s">
        <v>36</v>
      </c>
      <c r="J903" t="s">
        <v>111</v>
      </c>
      <c r="K903">
        <v>6</v>
      </c>
      <c r="L903" t="s">
        <v>112</v>
      </c>
      <c r="M903" t="s">
        <v>292</v>
      </c>
      <c r="N903" s="6">
        <v>0.30694444444444441</v>
      </c>
    </row>
    <row r="904" spans="7:14" x14ac:dyDescent="0.25">
      <c r="G904" t="str">
        <f t="shared" si="19"/>
        <v>TNT 2 - KNRS 2</v>
      </c>
      <c r="H904">
        <v>349</v>
      </c>
      <c r="I904" t="s">
        <v>119</v>
      </c>
      <c r="J904" t="s">
        <v>120</v>
      </c>
      <c r="K904">
        <v>4</v>
      </c>
      <c r="L904" t="s">
        <v>112</v>
      </c>
      <c r="M904" t="s">
        <v>292</v>
      </c>
      <c r="N904" s="6">
        <v>0.47916666666666669</v>
      </c>
    </row>
    <row r="905" spans="7:14" x14ac:dyDescent="0.25">
      <c r="G905" t="str">
        <f t="shared" si="19"/>
        <v>TNT 2 - KNRS 2</v>
      </c>
      <c r="H905">
        <v>349</v>
      </c>
      <c r="I905" t="s">
        <v>119</v>
      </c>
      <c r="J905" t="s">
        <v>120</v>
      </c>
      <c r="K905">
        <v>4</v>
      </c>
      <c r="L905" t="s">
        <v>112</v>
      </c>
      <c r="M905" t="s">
        <v>292</v>
      </c>
      <c r="N905" s="6">
        <v>0.64444444444444449</v>
      </c>
    </row>
    <row r="906" spans="7:14" x14ac:dyDescent="0.25">
      <c r="G906" t="str">
        <f t="shared" si="19"/>
        <v>TNT 2 - KNRS 2</v>
      </c>
      <c r="H906">
        <v>349</v>
      </c>
      <c r="I906" t="s">
        <v>36</v>
      </c>
      <c r="J906" t="s">
        <v>111</v>
      </c>
      <c r="K906">
        <v>6</v>
      </c>
      <c r="L906" t="s">
        <v>112</v>
      </c>
      <c r="M906" t="s">
        <v>292</v>
      </c>
      <c r="N906" s="6">
        <v>0.68194444444444446</v>
      </c>
    </row>
    <row r="907" spans="7:14" x14ac:dyDescent="0.25">
      <c r="G907" t="str">
        <f t="shared" si="19"/>
        <v>TNT 2 - KNRS 2</v>
      </c>
      <c r="H907">
        <v>349</v>
      </c>
      <c r="I907" t="s">
        <v>36</v>
      </c>
      <c r="J907" t="s">
        <v>111</v>
      </c>
      <c r="K907">
        <v>6</v>
      </c>
      <c r="L907" t="s">
        <v>112</v>
      </c>
      <c r="M907" t="s">
        <v>292</v>
      </c>
      <c r="N907" s="6">
        <v>0.72430555555555554</v>
      </c>
    </row>
    <row r="908" spans="7:14" x14ac:dyDescent="0.25">
      <c r="G908" t="str">
        <f t="shared" si="19"/>
        <v>TNT 2 - KNRS 2</v>
      </c>
      <c r="H908">
        <v>349</v>
      </c>
      <c r="I908" t="s">
        <v>125</v>
      </c>
      <c r="J908" t="s">
        <v>126</v>
      </c>
      <c r="K908">
        <v>7</v>
      </c>
      <c r="L908" t="s">
        <v>112</v>
      </c>
      <c r="M908" t="s">
        <v>292</v>
      </c>
      <c r="N908" s="6">
        <v>0.76874999999999993</v>
      </c>
    </row>
    <row r="909" spans="7:14" x14ac:dyDescent="0.25">
      <c r="G909" t="str">
        <f t="shared" si="19"/>
        <v>HKV - WKV 3</v>
      </c>
      <c r="H909">
        <v>350</v>
      </c>
      <c r="I909" t="s">
        <v>47</v>
      </c>
      <c r="J909" t="s">
        <v>146</v>
      </c>
      <c r="K909">
        <v>3</v>
      </c>
      <c r="L909" t="s">
        <v>310</v>
      </c>
      <c r="M909" t="s">
        <v>292</v>
      </c>
      <c r="N909" s="6">
        <v>7.4999999999999997E-2</v>
      </c>
    </row>
    <row r="910" spans="7:14" x14ac:dyDescent="0.25">
      <c r="G910" t="str">
        <f t="shared" si="19"/>
        <v>HKV - WKV 3</v>
      </c>
      <c r="H910">
        <v>350</v>
      </c>
      <c r="I910" t="s">
        <v>230</v>
      </c>
      <c r="J910" t="s">
        <v>231</v>
      </c>
      <c r="K910">
        <v>8</v>
      </c>
      <c r="L910" t="s">
        <v>229</v>
      </c>
      <c r="M910" t="s">
        <v>292</v>
      </c>
      <c r="N910" s="6">
        <v>0.13749999999999998</v>
      </c>
    </row>
    <row r="911" spans="7:14" x14ac:dyDescent="0.25">
      <c r="G911" t="str">
        <f t="shared" si="19"/>
        <v>HKV - WKV 3</v>
      </c>
      <c r="H911">
        <v>350</v>
      </c>
      <c r="I911" t="s">
        <v>47</v>
      </c>
      <c r="J911" t="s">
        <v>146</v>
      </c>
      <c r="K911">
        <v>3</v>
      </c>
      <c r="L911" t="s">
        <v>310</v>
      </c>
      <c r="M911" t="s">
        <v>292</v>
      </c>
      <c r="N911" s="6">
        <v>0.23958333333333334</v>
      </c>
    </row>
    <row r="912" spans="7:14" x14ac:dyDescent="0.25">
      <c r="G912" t="str">
        <f t="shared" si="19"/>
        <v>HKV - WKV 3</v>
      </c>
      <c r="H912">
        <v>350</v>
      </c>
      <c r="I912" t="s">
        <v>344</v>
      </c>
      <c r="J912" t="s">
        <v>295</v>
      </c>
      <c r="K912">
        <v>5</v>
      </c>
      <c r="L912" t="s">
        <v>310</v>
      </c>
      <c r="M912" t="s">
        <v>292</v>
      </c>
      <c r="N912" s="6">
        <v>0.27708333333333335</v>
      </c>
    </row>
    <row r="913" spans="7:14" x14ac:dyDescent="0.25">
      <c r="G913" t="str">
        <f t="shared" si="19"/>
        <v>HKV - WKV 3</v>
      </c>
      <c r="H913">
        <v>350</v>
      </c>
      <c r="I913" t="s">
        <v>86</v>
      </c>
      <c r="J913" t="s">
        <v>145</v>
      </c>
      <c r="K913">
        <v>4</v>
      </c>
      <c r="L913" t="s">
        <v>310</v>
      </c>
      <c r="M913" t="s">
        <v>292</v>
      </c>
      <c r="N913" s="6">
        <v>0.34722222222222227</v>
      </c>
    </row>
    <row r="914" spans="7:14" x14ac:dyDescent="0.25">
      <c r="G914" t="str">
        <f t="shared" si="19"/>
        <v>HKV - WKV 3</v>
      </c>
      <c r="H914">
        <v>350</v>
      </c>
      <c r="I914" t="s">
        <v>233</v>
      </c>
      <c r="J914" t="s">
        <v>234</v>
      </c>
      <c r="K914">
        <v>6</v>
      </c>
      <c r="L914" t="s">
        <v>229</v>
      </c>
      <c r="M914" t="s">
        <v>292</v>
      </c>
      <c r="N914" s="6">
        <v>0.4069444444444445</v>
      </c>
    </row>
    <row r="915" spans="7:14" x14ac:dyDescent="0.25">
      <c r="G915" t="str">
        <f t="shared" si="19"/>
        <v>HKV - WKV 3</v>
      </c>
      <c r="H915">
        <v>350</v>
      </c>
      <c r="I915" t="s">
        <v>429</v>
      </c>
      <c r="J915" t="s">
        <v>430</v>
      </c>
      <c r="K915">
        <v>2</v>
      </c>
      <c r="L915" t="s">
        <v>310</v>
      </c>
      <c r="M915" t="s">
        <v>292</v>
      </c>
      <c r="N915" s="6">
        <v>0.45694444444444443</v>
      </c>
    </row>
    <row r="916" spans="7:14" x14ac:dyDescent="0.25">
      <c r="G916" t="str">
        <f t="shared" si="19"/>
        <v>HKV - WKV 3</v>
      </c>
      <c r="H916">
        <v>350</v>
      </c>
      <c r="I916" t="s">
        <v>143</v>
      </c>
      <c r="J916" t="s">
        <v>144</v>
      </c>
      <c r="K916">
        <v>7</v>
      </c>
      <c r="L916" t="s">
        <v>310</v>
      </c>
      <c r="M916" t="s">
        <v>294</v>
      </c>
      <c r="N916" s="6">
        <v>0.51041666666666663</v>
      </c>
    </row>
    <row r="917" spans="7:14" x14ac:dyDescent="0.25">
      <c r="G917" t="str">
        <f t="shared" si="19"/>
        <v>HKV - WKV 3</v>
      </c>
      <c r="H917">
        <v>350</v>
      </c>
      <c r="I917" t="s">
        <v>47</v>
      </c>
      <c r="J917" t="s">
        <v>146</v>
      </c>
      <c r="K917">
        <v>3</v>
      </c>
      <c r="L917" t="s">
        <v>310</v>
      </c>
      <c r="M917" t="s">
        <v>292</v>
      </c>
      <c r="N917" s="6">
        <v>0.65902777777777777</v>
      </c>
    </row>
    <row r="918" spans="7:14" x14ac:dyDescent="0.25">
      <c r="G918" t="str">
        <f t="shared" si="19"/>
        <v>HKV - WKV 3</v>
      </c>
      <c r="H918">
        <v>350</v>
      </c>
      <c r="I918" t="s">
        <v>235</v>
      </c>
      <c r="J918" t="s">
        <v>236</v>
      </c>
      <c r="K918">
        <v>1</v>
      </c>
      <c r="L918" t="s">
        <v>229</v>
      </c>
      <c r="M918" t="s">
        <v>292</v>
      </c>
      <c r="N918" s="6">
        <v>0.6791666666666667</v>
      </c>
    </row>
    <row r="919" spans="7:14" x14ac:dyDescent="0.25">
      <c r="G919" t="str">
        <f t="shared" si="19"/>
        <v>HKV - WKV 3</v>
      </c>
      <c r="H919">
        <v>350</v>
      </c>
      <c r="I919" t="s">
        <v>47</v>
      </c>
      <c r="J919" t="s">
        <v>146</v>
      </c>
      <c r="K919">
        <v>3</v>
      </c>
      <c r="L919" t="s">
        <v>310</v>
      </c>
      <c r="M919" t="s">
        <v>292</v>
      </c>
      <c r="N919" s="6">
        <v>0.70763888888888893</v>
      </c>
    </row>
    <row r="920" spans="7:14" x14ac:dyDescent="0.25">
      <c r="G920" t="str">
        <f t="shared" si="19"/>
        <v>HKV - WKV 3</v>
      </c>
      <c r="H920">
        <v>350</v>
      </c>
      <c r="I920" t="s">
        <v>344</v>
      </c>
      <c r="J920" t="s">
        <v>295</v>
      </c>
      <c r="K920">
        <v>5</v>
      </c>
      <c r="L920" t="s">
        <v>310</v>
      </c>
      <c r="M920" t="s">
        <v>294</v>
      </c>
      <c r="N920" s="6">
        <v>0.75486111111111109</v>
      </c>
    </row>
    <row r="921" spans="7:14" x14ac:dyDescent="0.25">
      <c r="G921" t="str">
        <f t="shared" si="19"/>
        <v>HKV - WKV 3</v>
      </c>
      <c r="H921">
        <v>350</v>
      </c>
      <c r="I921" t="s">
        <v>150</v>
      </c>
      <c r="J921" t="s">
        <v>232</v>
      </c>
      <c r="K921">
        <v>4</v>
      </c>
      <c r="L921" t="s">
        <v>229</v>
      </c>
      <c r="M921" t="s">
        <v>292</v>
      </c>
      <c r="N921" s="6">
        <v>0.82847222222222217</v>
      </c>
    </row>
    <row r="922" spans="7:14" x14ac:dyDescent="0.25">
      <c r="G922" t="str">
        <f t="shared" si="19"/>
        <v>RKV 5 - GEKKO 5</v>
      </c>
      <c r="H922">
        <v>351</v>
      </c>
      <c r="I922" t="s">
        <v>51</v>
      </c>
      <c r="J922" t="s">
        <v>277</v>
      </c>
      <c r="K922">
        <v>12</v>
      </c>
      <c r="L922" t="s">
        <v>274</v>
      </c>
      <c r="M922" t="s">
        <v>292</v>
      </c>
      <c r="N922" s="6">
        <v>6.9444444444444447E-4</v>
      </c>
    </row>
    <row r="923" spans="7:14" x14ac:dyDescent="0.25">
      <c r="G923" t="str">
        <f t="shared" si="19"/>
        <v>RKV 5 - GEKKO 5</v>
      </c>
      <c r="H923">
        <v>351</v>
      </c>
      <c r="I923" t="s">
        <v>51</v>
      </c>
      <c r="J923" t="s">
        <v>277</v>
      </c>
      <c r="K923">
        <v>12</v>
      </c>
      <c r="L923" t="s">
        <v>274</v>
      </c>
      <c r="M923" t="s">
        <v>292</v>
      </c>
      <c r="N923" s="6">
        <v>6.9444444444444447E-4</v>
      </c>
    </row>
    <row r="924" spans="7:14" x14ac:dyDescent="0.25">
      <c r="G924" t="str">
        <f t="shared" si="19"/>
        <v>RKV 5 - GEKKO 5</v>
      </c>
      <c r="H924">
        <v>351</v>
      </c>
      <c r="I924" t="s">
        <v>251</v>
      </c>
      <c r="J924" t="s">
        <v>273</v>
      </c>
      <c r="K924">
        <v>13</v>
      </c>
      <c r="L924" t="s">
        <v>274</v>
      </c>
      <c r="M924" t="s">
        <v>292</v>
      </c>
      <c r="N924" s="6">
        <v>1.3888888888888889E-3</v>
      </c>
    </row>
    <row r="925" spans="7:14" x14ac:dyDescent="0.25">
      <c r="G925" t="str">
        <f t="shared" si="19"/>
        <v>RKV 5 - GEKKO 5</v>
      </c>
      <c r="H925">
        <v>351</v>
      </c>
      <c r="I925" t="s">
        <v>251</v>
      </c>
      <c r="J925" t="s">
        <v>273</v>
      </c>
      <c r="K925">
        <v>13</v>
      </c>
      <c r="L925" t="s">
        <v>274</v>
      </c>
      <c r="M925" t="s">
        <v>292</v>
      </c>
      <c r="N925" s="6">
        <v>1.3888888888888889E-3</v>
      </c>
    </row>
    <row r="926" spans="7:14" x14ac:dyDescent="0.25">
      <c r="G926" t="str">
        <f t="shared" si="19"/>
        <v>RKV 5 - GEKKO 5</v>
      </c>
      <c r="H926">
        <v>351</v>
      </c>
      <c r="I926" t="s">
        <v>251</v>
      </c>
      <c r="J926" t="s">
        <v>273</v>
      </c>
      <c r="K926">
        <v>13</v>
      </c>
      <c r="L926" t="s">
        <v>274</v>
      </c>
      <c r="M926" t="s">
        <v>292</v>
      </c>
      <c r="N926" s="6">
        <v>2.0833333333333333E-3</v>
      </c>
    </row>
    <row r="927" spans="7:14" x14ac:dyDescent="0.25">
      <c r="G927" t="str">
        <f t="shared" si="19"/>
        <v>RKV 5 - GEKKO 5</v>
      </c>
      <c r="H927">
        <v>351</v>
      </c>
      <c r="I927" t="s">
        <v>36</v>
      </c>
      <c r="J927" t="s">
        <v>270</v>
      </c>
      <c r="K927">
        <v>3</v>
      </c>
      <c r="L927" t="s">
        <v>329</v>
      </c>
      <c r="M927" t="s">
        <v>292</v>
      </c>
      <c r="N927" s="6">
        <v>2.7777777777777779E-3</v>
      </c>
    </row>
    <row r="928" spans="7:14" x14ac:dyDescent="0.25">
      <c r="G928" t="str">
        <f t="shared" si="19"/>
        <v>RKV 5 - GEKKO 5</v>
      </c>
      <c r="H928">
        <v>351</v>
      </c>
      <c r="I928" t="s">
        <v>51</v>
      </c>
      <c r="J928" t="s">
        <v>277</v>
      </c>
      <c r="K928">
        <v>12</v>
      </c>
      <c r="L928" t="s">
        <v>274</v>
      </c>
      <c r="M928" t="s">
        <v>292</v>
      </c>
      <c r="N928" s="6">
        <v>0.41666666666666669</v>
      </c>
    </row>
    <row r="929" spans="7:14" x14ac:dyDescent="0.25">
      <c r="G929" t="str">
        <f t="shared" si="19"/>
        <v>RKV 5 - GEKKO 5</v>
      </c>
      <c r="H929">
        <v>351</v>
      </c>
      <c r="I929" t="s">
        <v>152</v>
      </c>
      <c r="J929" t="s">
        <v>270</v>
      </c>
      <c r="K929">
        <v>8</v>
      </c>
      <c r="L929" t="s">
        <v>329</v>
      </c>
      <c r="M929" t="s">
        <v>292</v>
      </c>
      <c r="N929" s="6">
        <v>0.41666666666666669</v>
      </c>
    </row>
    <row r="930" spans="7:14" x14ac:dyDescent="0.25">
      <c r="G930" t="str">
        <f t="shared" si="19"/>
        <v>RKV 5 - GEKKO 5</v>
      </c>
      <c r="H930">
        <v>351</v>
      </c>
      <c r="I930" t="s">
        <v>251</v>
      </c>
      <c r="J930" t="s">
        <v>273</v>
      </c>
      <c r="K930">
        <v>13</v>
      </c>
      <c r="L930" t="s">
        <v>274</v>
      </c>
      <c r="M930" t="s">
        <v>292</v>
      </c>
      <c r="N930" s="6">
        <v>0.41666666666666669</v>
      </c>
    </row>
    <row r="931" spans="7:14" x14ac:dyDescent="0.25">
      <c r="G931" t="str">
        <f t="shared" si="19"/>
        <v>WKV 2 - GEKKO 2</v>
      </c>
      <c r="H931">
        <v>352</v>
      </c>
      <c r="I931" t="s">
        <v>137</v>
      </c>
      <c r="J931" t="s">
        <v>138</v>
      </c>
      <c r="K931">
        <v>8</v>
      </c>
      <c r="L931" t="s">
        <v>135</v>
      </c>
      <c r="M931" t="s">
        <v>292</v>
      </c>
      <c r="N931" s="6">
        <v>3.6111111111111115E-2</v>
      </c>
    </row>
    <row r="932" spans="7:14" x14ac:dyDescent="0.25">
      <c r="G932" t="str">
        <f t="shared" si="19"/>
        <v>WKV 2 - GEKKO 2</v>
      </c>
      <c r="H932">
        <v>352</v>
      </c>
      <c r="I932" t="s">
        <v>41</v>
      </c>
      <c r="J932" t="s">
        <v>136</v>
      </c>
      <c r="K932">
        <v>2</v>
      </c>
      <c r="L932" t="s">
        <v>135</v>
      </c>
      <c r="M932" t="s">
        <v>292</v>
      </c>
      <c r="N932" s="6">
        <v>0.16874999999999998</v>
      </c>
    </row>
    <row r="933" spans="7:14" x14ac:dyDescent="0.25">
      <c r="G933" t="str">
        <f t="shared" si="19"/>
        <v>WKV 2 - GEKKO 2</v>
      </c>
      <c r="H933">
        <v>352</v>
      </c>
      <c r="I933" t="s">
        <v>67</v>
      </c>
      <c r="J933" t="s">
        <v>134</v>
      </c>
      <c r="K933">
        <v>4</v>
      </c>
      <c r="L933" t="s">
        <v>135</v>
      </c>
      <c r="M933" t="s">
        <v>292</v>
      </c>
      <c r="N933" s="6">
        <v>0.16944444444444443</v>
      </c>
    </row>
    <row r="934" spans="7:14" x14ac:dyDescent="0.25">
      <c r="G934" t="str">
        <f t="shared" si="19"/>
        <v>WKV 2 - GEKKO 2</v>
      </c>
      <c r="H934">
        <v>352</v>
      </c>
      <c r="I934" t="s">
        <v>166</v>
      </c>
      <c r="J934" t="s">
        <v>82</v>
      </c>
      <c r="K934">
        <v>6</v>
      </c>
      <c r="L934" t="s">
        <v>163</v>
      </c>
      <c r="M934" t="s">
        <v>294</v>
      </c>
      <c r="N934" s="6">
        <v>0.33611111111111108</v>
      </c>
    </row>
    <row r="935" spans="7:14" x14ac:dyDescent="0.25">
      <c r="G935" t="str">
        <f t="shared" si="19"/>
        <v>WKV 2 - GEKKO 2</v>
      </c>
      <c r="H935">
        <v>352</v>
      </c>
      <c r="I935" t="s">
        <v>137</v>
      </c>
      <c r="J935" t="s">
        <v>138</v>
      </c>
      <c r="K935">
        <v>8</v>
      </c>
      <c r="L935" t="s">
        <v>135</v>
      </c>
      <c r="M935" t="s">
        <v>292</v>
      </c>
      <c r="N935" s="6">
        <v>0.56805555555555554</v>
      </c>
    </row>
    <row r="936" spans="7:14" x14ac:dyDescent="0.25">
      <c r="G936" t="str">
        <f t="shared" si="19"/>
        <v>WKV 2 - GEKKO 2</v>
      </c>
      <c r="H936">
        <v>352</v>
      </c>
      <c r="I936" t="s">
        <v>164</v>
      </c>
      <c r="J936" t="s">
        <v>165</v>
      </c>
      <c r="K936">
        <v>1</v>
      </c>
      <c r="L936" t="s">
        <v>163</v>
      </c>
      <c r="M936" t="s">
        <v>292</v>
      </c>
      <c r="N936" s="6">
        <v>0.59513888888888888</v>
      </c>
    </row>
    <row r="937" spans="7:14" x14ac:dyDescent="0.25">
      <c r="G937" t="str">
        <f t="shared" si="19"/>
        <v>WKV 2 - GEKKO 2</v>
      </c>
      <c r="H937">
        <v>352</v>
      </c>
      <c r="I937" t="s">
        <v>41</v>
      </c>
      <c r="J937" t="s">
        <v>136</v>
      </c>
      <c r="K937">
        <v>2</v>
      </c>
      <c r="L937" t="s">
        <v>135</v>
      </c>
      <c r="M937" t="s">
        <v>292</v>
      </c>
      <c r="N937" s="6">
        <v>0.7104166666666667</v>
      </c>
    </row>
    <row r="938" spans="7:14" x14ac:dyDescent="0.25">
      <c r="G938" t="str">
        <f t="shared" si="19"/>
        <v>MOKKA 1 - KCCN</v>
      </c>
      <c r="H938">
        <v>353</v>
      </c>
      <c r="I938" t="s">
        <v>88</v>
      </c>
      <c r="J938" t="s">
        <v>93</v>
      </c>
      <c r="K938">
        <v>6</v>
      </c>
      <c r="L938" t="s">
        <v>312</v>
      </c>
      <c r="M938" t="s">
        <v>292</v>
      </c>
      <c r="N938" s="6">
        <v>8.3333333333333332E-3</v>
      </c>
    </row>
    <row r="939" spans="7:14" x14ac:dyDescent="0.25">
      <c r="G939" t="str">
        <f t="shared" si="19"/>
        <v>MOKKA 1 - KCCN</v>
      </c>
      <c r="H939">
        <v>353</v>
      </c>
      <c r="I939" t="s">
        <v>88</v>
      </c>
      <c r="J939" t="s">
        <v>93</v>
      </c>
      <c r="K939">
        <v>6</v>
      </c>
      <c r="L939" t="s">
        <v>312</v>
      </c>
      <c r="M939" t="s">
        <v>292</v>
      </c>
      <c r="N939" s="6">
        <v>1.5277777777777777E-2</v>
      </c>
    </row>
    <row r="940" spans="7:14" x14ac:dyDescent="0.25">
      <c r="G940" t="str">
        <f t="shared" si="19"/>
        <v>MOKKA 1 - KCCN</v>
      </c>
      <c r="H940">
        <v>353</v>
      </c>
      <c r="I940" t="s">
        <v>95</v>
      </c>
      <c r="J940" t="s">
        <v>94</v>
      </c>
      <c r="K940">
        <v>8</v>
      </c>
      <c r="L940" t="s">
        <v>312</v>
      </c>
      <c r="M940" t="s">
        <v>292</v>
      </c>
      <c r="N940" s="6">
        <v>5.6250000000000001E-2</v>
      </c>
    </row>
    <row r="941" spans="7:14" x14ac:dyDescent="0.25">
      <c r="G941" t="str">
        <f t="shared" si="19"/>
        <v>MOKKA 1 - KCCN</v>
      </c>
      <c r="H941">
        <v>353</v>
      </c>
      <c r="I941" t="s">
        <v>91</v>
      </c>
      <c r="J941" t="s">
        <v>90</v>
      </c>
      <c r="K941">
        <v>10</v>
      </c>
      <c r="L941" t="s">
        <v>312</v>
      </c>
      <c r="M941" t="s">
        <v>292</v>
      </c>
      <c r="N941" s="6">
        <v>0.16666666666666666</v>
      </c>
    </row>
    <row r="942" spans="7:14" x14ac:dyDescent="0.25">
      <c r="G942" t="str">
        <f t="shared" si="19"/>
        <v>MOKKA 1 - KCCN</v>
      </c>
      <c r="H942">
        <v>353</v>
      </c>
      <c r="I942" t="s">
        <v>24</v>
      </c>
      <c r="J942" t="s">
        <v>25</v>
      </c>
      <c r="K942">
        <v>4</v>
      </c>
      <c r="L942" t="s">
        <v>19</v>
      </c>
      <c r="M942" t="s">
        <v>292</v>
      </c>
      <c r="N942" s="6">
        <v>0.45555555555555555</v>
      </c>
    </row>
    <row r="943" spans="7:14" x14ac:dyDescent="0.25">
      <c r="G943" t="str">
        <f t="shared" si="19"/>
        <v>MOKKA 1 - KCCN</v>
      </c>
      <c r="H943">
        <v>353</v>
      </c>
      <c r="I943" t="s">
        <v>95</v>
      </c>
      <c r="J943" t="s">
        <v>94</v>
      </c>
      <c r="K943">
        <v>8</v>
      </c>
      <c r="L943" t="s">
        <v>312</v>
      </c>
      <c r="M943" t="s">
        <v>292</v>
      </c>
      <c r="N943" s="6">
        <v>0.45624999999999999</v>
      </c>
    </row>
    <row r="944" spans="7:14" x14ac:dyDescent="0.25">
      <c r="G944" t="str">
        <f t="shared" si="19"/>
        <v>MOKKA 1 - KCCN</v>
      </c>
      <c r="H944">
        <v>353</v>
      </c>
      <c r="I944" t="s">
        <v>24</v>
      </c>
      <c r="J944" t="s">
        <v>25</v>
      </c>
      <c r="K944">
        <v>4</v>
      </c>
      <c r="L944" t="s">
        <v>19</v>
      </c>
      <c r="M944" t="s">
        <v>292</v>
      </c>
      <c r="N944" s="6">
        <v>0.50347222222222221</v>
      </c>
    </row>
    <row r="945" spans="7:14" x14ac:dyDescent="0.25">
      <c r="G945" t="str">
        <f t="shared" si="19"/>
        <v>MOKKA 1 - KCCN</v>
      </c>
      <c r="H945">
        <v>353</v>
      </c>
      <c r="I945" t="s">
        <v>91</v>
      </c>
      <c r="J945" t="s">
        <v>90</v>
      </c>
      <c r="K945">
        <v>10</v>
      </c>
      <c r="L945" t="s">
        <v>312</v>
      </c>
      <c r="M945" t="s">
        <v>292</v>
      </c>
      <c r="N945" s="6">
        <v>0.55486111111111114</v>
      </c>
    </row>
    <row r="946" spans="7:14" x14ac:dyDescent="0.25">
      <c r="G946" t="str">
        <f t="shared" si="19"/>
        <v>MOKKA 1 - KCCN</v>
      </c>
      <c r="H946">
        <v>353</v>
      </c>
      <c r="I946" t="s">
        <v>67</v>
      </c>
      <c r="J946" t="s">
        <v>133</v>
      </c>
      <c r="K946">
        <v>6</v>
      </c>
      <c r="L946" t="s">
        <v>19</v>
      </c>
      <c r="M946" t="s">
        <v>292</v>
      </c>
      <c r="N946" s="6">
        <v>0.5625</v>
      </c>
    </row>
    <row r="947" spans="7:14" x14ac:dyDescent="0.25">
      <c r="G947" t="str">
        <f t="shared" si="19"/>
        <v>MOKKA 1 - KCCN</v>
      </c>
      <c r="H947">
        <v>353</v>
      </c>
      <c r="I947" t="s">
        <v>131</v>
      </c>
      <c r="J947" t="s">
        <v>132</v>
      </c>
      <c r="K947">
        <v>2</v>
      </c>
      <c r="L947" t="s">
        <v>19</v>
      </c>
      <c r="M947" t="s">
        <v>292</v>
      </c>
      <c r="N947" s="6">
        <v>0.69444444444444453</v>
      </c>
    </row>
    <row r="948" spans="7:14" x14ac:dyDescent="0.25">
      <c r="G948" t="str">
        <f t="shared" si="19"/>
        <v>MOKKA 1 - KCCN</v>
      </c>
      <c r="H948">
        <v>353</v>
      </c>
      <c r="I948" t="s">
        <v>67</v>
      </c>
      <c r="J948" t="s">
        <v>133</v>
      </c>
      <c r="K948">
        <v>6</v>
      </c>
      <c r="L948" t="s">
        <v>19</v>
      </c>
      <c r="M948" t="s">
        <v>292</v>
      </c>
      <c r="N948" s="6">
        <v>0.73055555555555562</v>
      </c>
    </row>
    <row r="949" spans="7:14" x14ac:dyDescent="0.25">
      <c r="G949" t="str">
        <f t="shared" si="19"/>
        <v>AKKC - TRITON 2</v>
      </c>
      <c r="H949">
        <v>354</v>
      </c>
      <c r="I949" t="s">
        <v>285</v>
      </c>
      <c r="J949" t="s">
        <v>286</v>
      </c>
      <c r="K949">
        <v>3</v>
      </c>
      <c r="L949" t="s">
        <v>237</v>
      </c>
      <c r="M949" t="s">
        <v>292</v>
      </c>
      <c r="N949" s="6">
        <v>6.9444444444444447E-4</v>
      </c>
    </row>
    <row r="950" spans="7:14" x14ac:dyDescent="0.25">
      <c r="G950" t="str">
        <f t="shared" si="19"/>
        <v>AKKC - TRITON 2</v>
      </c>
      <c r="H950">
        <v>354</v>
      </c>
      <c r="I950" t="s">
        <v>285</v>
      </c>
      <c r="J950" t="s">
        <v>286</v>
      </c>
      <c r="K950">
        <v>3</v>
      </c>
      <c r="L950" t="s">
        <v>237</v>
      </c>
      <c r="M950" t="s">
        <v>292</v>
      </c>
      <c r="N950" s="6">
        <v>1.3888888888888889E-3</v>
      </c>
    </row>
    <row r="951" spans="7:14" x14ac:dyDescent="0.25">
      <c r="G951" t="str">
        <f t="shared" si="19"/>
        <v>AKKC - TRITON 2</v>
      </c>
      <c r="H951">
        <v>354</v>
      </c>
      <c r="I951" t="s">
        <v>187</v>
      </c>
      <c r="J951" t="s">
        <v>184</v>
      </c>
      <c r="K951">
        <v>13</v>
      </c>
      <c r="L951" t="s">
        <v>182</v>
      </c>
      <c r="M951" t="s">
        <v>294</v>
      </c>
      <c r="N951" s="6">
        <v>1.3888888888888889E-3</v>
      </c>
    </row>
    <row r="952" spans="7:14" x14ac:dyDescent="0.25">
      <c r="G952" t="str">
        <f t="shared" si="19"/>
        <v>AKKC - TRITON 2</v>
      </c>
      <c r="H952">
        <v>354</v>
      </c>
      <c r="I952" t="s">
        <v>187</v>
      </c>
      <c r="J952" t="s">
        <v>184</v>
      </c>
      <c r="K952">
        <v>13</v>
      </c>
      <c r="L952" t="s">
        <v>182</v>
      </c>
      <c r="M952" t="s">
        <v>292</v>
      </c>
      <c r="N952" s="6">
        <v>2.0833333333333333E-3</v>
      </c>
    </row>
    <row r="953" spans="7:14" x14ac:dyDescent="0.25">
      <c r="G953" t="str">
        <f t="shared" si="19"/>
        <v>AKKC - TRITON 2</v>
      </c>
      <c r="H953">
        <v>354</v>
      </c>
      <c r="I953" t="s">
        <v>187</v>
      </c>
      <c r="J953" t="s">
        <v>184</v>
      </c>
      <c r="K953">
        <v>13</v>
      </c>
      <c r="L953" t="s">
        <v>182</v>
      </c>
      <c r="M953" t="s">
        <v>292</v>
      </c>
      <c r="N953" s="6">
        <v>2.7777777777777779E-3</v>
      </c>
    </row>
    <row r="954" spans="7:14" x14ac:dyDescent="0.25">
      <c r="G954" t="str">
        <f t="shared" si="19"/>
        <v>AKKC - TRITON 2</v>
      </c>
      <c r="H954">
        <v>354</v>
      </c>
      <c r="I954" t="s">
        <v>238</v>
      </c>
      <c r="J954" t="s">
        <v>239</v>
      </c>
      <c r="K954">
        <v>18</v>
      </c>
      <c r="L954" t="s">
        <v>237</v>
      </c>
      <c r="M954" t="s">
        <v>292</v>
      </c>
      <c r="N954" s="6">
        <v>3.472222222222222E-3</v>
      </c>
    </row>
    <row r="955" spans="7:14" x14ac:dyDescent="0.25">
      <c r="G955" t="str">
        <f t="shared" si="19"/>
        <v>AKKC - TRITON 2</v>
      </c>
      <c r="H955">
        <v>354</v>
      </c>
      <c r="I955" t="s">
        <v>187</v>
      </c>
      <c r="J955" t="s">
        <v>184</v>
      </c>
      <c r="K955">
        <v>13</v>
      </c>
      <c r="L955" t="s">
        <v>182</v>
      </c>
      <c r="M955" t="s">
        <v>292</v>
      </c>
      <c r="N955" s="6">
        <v>4.1666666666666666E-3</v>
      </c>
    </row>
    <row r="956" spans="7:14" x14ac:dyDescent="0.25">
      <c r="G956" t="str">
        <f t="shared" si="19"/>
        <v>TNT 3 - BKK</v>
      </c>
      <c r="H956">
        <v>355</v>
      </c>
      <c r="I956" t="s">
        <v>83</v>
      </c>
      <c r="J956" t="s">
        <v>181</v>
      </c>
      <c r="K956">
        <v>2</v>
      </c>
      <c r="L956" t="s">
        <v>254</v>
      </c>
      <c r="M956" t="s">
        <v>292</v>
      </c>
      <c r="N956" s="6">
        <v>0.27152777777777776</v>
      </c>
    </row>
    <row r="957" spans="7:14" x14ac:dyDescent="0.25">
      <c r="G957" t="str">
        <f t="shared" si="19"/>
        <v>TNT 3 - BKK</v>
      </c>
      <c r="H957">
        <v>355</v>
      </c>
      <c r="I957" t="s">
        <v>359</v>
      </c>
      <c r="J957" t="s">
        <v>360</v>
      </c>
      <c r="K957">
        <v>1</v>
      </c>
      <c r="L957" t="s">
        <v>280</v>
      </c>
      <c r="M957" t="s">
        <v>292</v>
      </c>
      <c r="N957" s="6">
        <v>0.3354166666666667</v>
      </c>
    </row>
    <row r="958" spans="7:14" x14ac:dyDescent="0.25">
      <c r="G958" t="str">
        <f t="shared" si="19"/>
        <v>TNT 3 - BKK</v>
      </c>
      <c r="H958">
        <v>355</v>
      </c>
      <c r="I958" t="s">
        <v>341</v>
      </c>
      <c r="J958" t="s">
        <v>342</v>
      </c>
      <c r="K958">
        <v>18</v>
      </c>
      <c r="L958" t="s">
        <v>280</v>
      </c>
      <c r="M958" t="s">
        <v>292</v>
      </c>
      <c r="N958" s="6">
        <v>0.36388888888888887</v>
      </c>
    </row>
    <row r="959" spans="7:14" x14ac:dyDescent="0.25">
      <c r="G959" t="str">
        <f t="shared" si="19"/>
        <v>TNT 3 - BKK</v>
      </c>
      <c r="H959">
        <v>355</v>
      </c>
      <c r="I959" t="s">
        <v>278</v>
      </c>
      <c r="J959" t="s">
        <v>279</v>
      </c>
      <c r="K959">
        <v>12</v>
      </c>
      <c r="L959" t="s">
        <v>280</v>
      </c>
      <c r="M959" t="s">
        <v>292</v>
      </c>
      <c r="N959" s="6">
        <v>0.44236111111111115</v>
      </c>
    </row>
    <row r="960" spans="7:14" x14ac:dyDescent="0.25">
      <c r="G960" t="str">
        <f t="shared" si="19"/>
        <v>TNT 3 - BKK</v>
      </c>
      <c r="H960">
        <v>355</v>
      </c>
      <c r="I960" t="s">
        <v>83</v>
      </c>
      <c r="J960" t="s">
        <v>181</v>
      </c>
      <c r="K960">
        <v>2</v>
      </c>
      <c r="L960" t="s">
        <v>254</v>
      </c>
      <c r="M960" t="s">
        <v>292</v>
      </c>
      <c r="N960" s="6">
        <v>0.70347222222222217</v>
      </c>
    </row>
    <row r="961" spans="7:14" x14ac:dyDescent="0.25">
      <c r="G961" t="str">
        <f t="shared" si="19"/>
        <v>GENT - IRWV</v>
      </c>
      <c r="H961">
        <v>356</v>
      </c>
      <c r="I961" t="s">
        <v>41</v>
      </c>
      <c r="J961" t="s">
        <v>42</v>
      </c>
      <c r="K961">
        <v>7</v>
      </c>
      <c r="L961" t="s">
        <v>32</v>
      </c>
      <c r="M961" t="s">
        <v>292</v>
      </c>
      <c r="N961" s="6">
        <v>2.013888888888889E-2</v>
      </c>
    </row>
    <row r="962" spans="7:14" x14ac:dyDescent="0.25">
      <c r="G962" t="str">
        <f t="shared" si="19"/>
        <v>GENT - IRWV</v>
      </c>
      <c r="H962">
        <v>356</v>
      </c>
      <c r="I962" t="s">
        <v>58</v>
      </c>
      <c r="J962" t="s">
        <v>59</v>
      </c>
      <c r="K962">
        <v>9</v>
      </c>
      <c r="L962" t="s">
        <v>54</v>
      </c>
      <c r="M962" t="s">
        <v>292</v>
      </c>
      <c r="N962" s="6">
        <v>3.7499999999999999E-2</v>
      </c>
    </row>
    <row r="963" spans="7:14" x14ac:dyDescent="0.25">
      <c r="G963" t="str">
        <f t="shared" si="19"/>
        <v>GENT - IRWV</v>
      </c>
      <c r="H963">
        <v>356</v>
      </c>
      <c r="I963" t="s">
        <v>41</v>
      </c>
      <c r="J963" t="s">
        <v>42</v>
      </c>
      <c r="K963">
        <v>7</v>
      </c>
      <c r="L963" t="s">
        <v>32</v>
      </c>
      <c r="M963" t="s">
        <v>292</v>
      </c>
      <c r="N963" s="6">
        <v>0.12916666666666668</v>
      </c>
    </row>
    <row r="964" spans="7:14" x14ac:dyDescent="0.25">
      <c r="G964" t="str">
        <f t="shared" si="19"/>
        <v>GENT - IRWV</v>
      </c>
      <c r="H964">
        <v>356</v>
      </c>
      <c r="I964" t="s">
        <v>39</v>
      </c>
      <c r="J964" t="s">
        <v>40</v>
      </c>
      <c r="K964">
        <v>2</v>
      </c>
      <c r="L964" t="s">
        <v>32</v>
      </c>
      <c r="M964" t="s">
        <v>292</v>
      </c>
      <c r="N964" s="6">
        <v>0.24861111111111112</v>
      </c>
    </row>
    <row r="965" spans="7:14" x14ac:dyDescent="0.25">
      <c r="G965" t="str">
        <f t="shared" ref="G965:G975" si="20">VLOOKUP(H965,$P$4:$S$502,4,FALSE)</f>
        <v>GENT - IRWV</v>
      </c>
      <c r="H965">
        <v>356</v>
      </c>
      <c r="I965" t="s">
        <v>41</v>
      </c>
      <c r="J965" t="s">
        <v>42</v>
      </c>
      <c r="K965">
        <v>7</v>
      </c>
      <c r="L965" t="s">
        <v>32</v>
      </c>
      <c r="M965" t="s">
        <v>292</v>
      </c>
      <c r="N965" s="6">
        <v>0.27847222222222223</v>
      </c>
    </row>
    <row r="966" spans="7:14" x14ac:dyDescent="0.25">
      <c r="G966" t="str">
        <f t="shared" si="20"/>
        <v>GENT - IRWV</v>
      </c>
      <c r="H966">
        <v>356</v>
      </c>
      <c r="I966" t="s">
        <v>52</v>
      </c>
      <c r="J966" t="s">
        <v>53</v>
      </c>
      <c r="K966">
        <v>1</v>
      </c>
      <c r="L966" t="s">
        <v>54</v>
      </c>
      <c r="M966" t="s">
        <v>292</v>
      </c>
      <c r="N966" s="6">
        <v>0.48402777777777778</v>
      </c>
    </row>
    <row r="967" spans="7:14" x14ac:dyDescent="0.25">
      <c r="G967" t="str">
        <f t="shared" si="20"/>
        <v>GENT - IRWV</v>
      </c>
      <c r="H967">
        <v>356</v>
      </c>
      <c r="I967" t="s">
        <v>57</v>
      </c>
      <c r="J967" t="s">
        <v>56</v>
      </c>
      <c r="K967">
        <v>8</v>
      </c>
      <c r="L967" t="s">
        <v>54</v>
      </c>
      <c r="M967" t="s">
        <v>292</v>
      </c>
      <c r="N967" s="6">
        <v>0.61388888888888882</v>
      </c>
    </row>
    <row r="968" spans="7:14" x14ac:dyDescent="0.25">
      <c r="G968" t="str">
        <f t="shared" si="20"/>
        <v>GENT - IRWV</v>
      </c>
      <c r="H968">
        <v>356</v>
      </c>
      <c r="I968" t="s">
        <v>49</v>
      </c>
      <c r="J968" t="s">
        <v>50</v>
      </c>
      <c r="K968">
        <v>6</v>
      </c>
      <c r="L968" t="s">
        <v>32</v>
      </c>
      <c r="M968" t="s">
        <v>294</v>
      </c>
      <c r="N968" s="6">
        <v>0.61388888888888882</v>
      </c>
    </row>
    <row r="969" spans="7:14" x14ac:dyDescent="0.25">
      <c r="G969" t="str">
        <f t="shared" si="20"/>
        <v>GENT - IRWV</v>
      </c>
      <c r="H969">
        <v>356</v>
      </c>
      <c r="I969" t="s">
        <v>26</v>
      </c>
      <c r="J969" t="s">
        <v>27</v>
      </c>
      <c r="K969">
        <v>4</v>
      </c>
      <c r="L969" t="s">
        <v>32</v>
      </c>
      <c r="M969" t="s">
        <v>294</v>
      </c>
      <c r="N969" s="6">
        <v>0.65486111111111112</v>
      </c>
    </row>
    <row r="970" spans="7:14" x14ac:dyDescent="0.25">
      <c r="G970" t="str">
        <f t="shared" si="20"/>
        <v>GENT - IRWV</v>
      </c>
      <c r="H970">
        <v>356</v>
      </c>
      <c r="I970" t="s">
        <v>58</v>
      </c>
      <c r="J970" t="s">
        <v>59</v>
      </c>
      <c r="K970">
        <v>9</v>
      </c>
      <c r="L970" t="s">
        <v>54</v>
      </c>
      <c r="M970" t="s">
        <v>292</v>
      </c>
      <c r="N970" s="6">
        <v>0.74930555555555556</v>
      </c>
    </row>
    <row r="971" spans="7:14" x14ac:dyDescent="0.25">
      <c r="G971" t="str">
        <f t="shared" si="20"/>
        <v>GENT - IRWV</v>
      </c>
      <c r="H971">
        <v>356</v>
      </c>
      <c r="I971" t="s">
        <v>39</v>
      </c>
      <c r="J971" t="s">
        <v>40</v>
      </c>
      <c r="K971">
        <v>2</v>
      </c>
      <c r="L971" t="s">
        <v>32</v>
      </c>
      <c r="M971" t="s">
        <v>292</v>
      </c>
      <c r="N971" s="6">
        <v>0.82291666666666663</v>
      </c>
    </row>
    <row r="972" spans="7:14" x14ac:dyDescent="0.25">
      <c r="G972" t="str">
        <f t="shared" si="20"/>
        <v>RKV 4 - MOKKA 3</v>
      </c>
      <c r="H972">
        <v>357</v>
      </c>
      <c r="I972" t="s">
        <v>389</v>
      </c>
      <c r="J972" t="s">
        <v>390</v>
      </c>
      <c r="K972">
        <v>21</v>
      </c>
      <c r="L972" t="s">
        <v>257</v>
      </c>
      <c r="M972" t="s">
        <v>292</v>
      </c>
      <c r="N972" s="6">
        <v>0.19444444444444445</v>
      </c>
    </row>
    <row r="973" spans="7:14" x14ac:dyDescent="0.25">
      <c r="G973" t="str">
        <f t="shared" si="20"/>
        <v>RKV 4 - MOKKA 3</v>
      </c>
      <c r="H973">
        <v>357</v>
      </c>
      <c r="I973" t="s">
        <v>155</v>
      </c>
      <c r="J973" t="s">
        <v>156</v>
      </c>
      <c r="K973">
        <v>11</v>
      </c>
      <c r="L973" t="s">
        <v>215</v>
      </c>
      <c r="M973" t="s">
        <v>292</v>
      </c>
      <c r="N973" s="6">
        <v>0.53402777777777777</v>
      </c>
    </row>
    <row r="974" spans="7:14" x14ac:dyDescent="0.25">
      <c r="G974" t="str">
        <f t="shared" si="20"/>
        <v>RKV 4 - MOKKA 3</v>
      </c>
      <c r="H974">
        <v>357</v>
      </c>
      <c r="I974" t="s">
        <v>387</v>
      </c>
      <c r="J974" t="s">
        <v>388</v>
      </c>
      <c r="K974">
        <v>4</v>
      </c>
      <c r="L974" t="s">
        <v>257</v>
      </c>
      <c r="M974" t="s">
        <v>292</v>
      </c>
      <c r="N974" s="6">
        <v>0.6166666666666667</v>
      </c>
    </row>
    <row r="975" spans="7:14" x14ac:dyDescent="0.25">
      <c r="G975" t="str">
        <f t="shared" si="20"/>
        <v>RKV 4 - MOKKA 3</v>
      </c>
      <c r="H975">
        <v>357</v>
      </c>
      <c r="I975" t="s">
        <v>155</v>
      </c>
      <c r="J975" t="s">
        <v>156</v>
      </c>
      <c r="K975">
        <v>11</v>
      </c>
      <c r="L975" t="s">
        <v>215</v>
      </c>
      <c r="M975" t="s">
        <v>292</v>
      </c>
      <c r="N975" s="6">
        <v>0.6972222222222223</v>
      </c>
    </row>
    <row r="976" spans="7:14" x14ac:dyDescent="0.25">
      <c r="N976" s="6"/>
    </row>
    <row r="977" spans="14:14" x14ac:dyDescent="0.25">
      <c r="N977" s="6"/>
    </row>
    <row r="978" spans="14:14" x14ac:dyDescent="0.25">
      <c r="N978" s="6"/>
    </row>
    <row r="979" spans="14:14" x14ac:dyDescent="0.25">
      <c r="N979" s="6"/>
    </row>
    <row r="980" spans="14:14" x14ac:dyDescent="0.25">
      <c r="N980" s="6"/>
    </row>
    <row r="981" spans="14:14" x14ac:dyDescent="0.25">
      <c r="N981" s="6"/>
    </row>
    <row r="982" spans="14:14" x14ac:dyDescent="0.25">
      <c r="N982" s="6"/>
    </row>
    <row r="983" spans="14:14" x14ac:dyDescent="0.25">
      <c r="N983" s="6"/>
    </row>
    <row r="984" spans="14:14" x14ac:dyDescent="0.25">
      <c r="N984" s="6"/>
    </row>
    <row r="985" spans="14:14" x14ac:dyDescent="0.25">
      <c r="N985" s="6"/>
    </row>
    <row r="986" spans="14:14" x14ac:dyDescent="0.25">
      <c r="N986" s="6"/>
    </row>
    <row r="987" spans="14:14" x14ac:dyDescent="0.25">
      <c r="N987" s="6"/>
    </row>
    <row r="988" spans="14:14" x14ac:dyDescent="0.25">
      <c r="N988" s="6"/>
    </row>
    <row r="989" spans="14:14" x14ac:dyDescent="0.25">
      <c r="N989" s="6"/>
    </row>
    <row r="990" spans="14:14" x14ac:dyDescent="0.25">
      <c r="N990" s="6"/>
    </row>
    <row r="991" spans="14:14" x14ac:dyDescent="0.25">
      <c r="N991" s="6"/>
    </row>
    <row r="992" spans="14:14" x14ac:dyDescent="0.25">
      <c r="N992" s="6"/>
    </row>
    <row r="993" spans="14:14" x14ac:dyDescent="0.25">
      <c r="N993" s="6"/>
    </row>
    <row r="994" spans="14:14" x14ac:dyDescent="0.25">
      <c r="N994" s="6"/>
    </row>
    <row r="995" spans="14:14" x14ac:dyDescent="0.25">
      <c r="N995" s="6"/>
    </row>
    <row r="996" spans="14:14" x14ac:dyDescent="0.25">
      <c r="N996" s="6"/>
    </row>
    <row r="997" spans="14:14" x14ac:dyDescent="0.25">
      <c r="N997" s="6"/>
    </row>
    <row r="998" spans="14:14" x14ac:dyDescent="0.25">
      <c r="N998" s="6"/>
    </row>
    <row r="999" spans="14:14" x14ac:dyDescent="0.25">
      <c r="N999" s="6"/>
    </row>
    <row r="1000" spans="14:14" x14ac:dyDescent="0.25">
      <c r="N1000" s="6"/>
    </row>
    <row r="1001" spans="14:14" x14ac:dyDescent="0.25">
      <c r="N1001" s="6"/>
    </row>
    <row r="1002" spans="14:14" x14ac:dyDescent="0.25">
      <c r="N1002" s="6"/>
    </row>
    <row r="1003" spans="14:14" x14ac:dyDescent="0.25">
      <c r="N1003" s="6"/>
    </row>
    <row r="1004" spans="14:14" x14ac:dyDescent="0.25">
      <c r="N1004" s="6"/>
    </row>
    <row r="1005" spans="14:14" x14ac:dyDescent="0.25">
      <c r="N1005" s="6"/>
    </row>
    <row r="1006" spans="14:14" x14ac:dyDescent="0.25">
      <c r="N1006" s="6"/>
    </row>
    <row r="1007" spans="14:14" x14ac:dyDescent="0.25">
      <c r="N1007" s="6"/>
    </row>
    <row r="1008" spans="14:14" x14ac:dyDescent="0.25">
      <c r="N1008" s="6"/>
    </row>
    <row r="1009" spans="14:14" x14ac:dyDescent="0.25">
      <c r="N1009" s="6"/>
    </row>
    <row r="1010" spans="14:14" x14ac:dyDescent="0.25">
      <c r="N1010" s="6"/>
    </row>
    <row r="1011" spans="14:14" x14ac:dyDescent="0.25">
      <c r="N1011" s="6"/>
    </row>
    <row r="1012" spans="14:14" x14ac:dyDescent="0.25">
      <c r="N1012" s="6"/>
    </row>
    <row r="1013" spans="14:14" x14ac:dyDescent="0.25">
      <c r="N1013" s="6"/>
    </row>
    <row r="1014" spans="14:14" x14ac:dyDescent="0.25">
      <c r="N1014" s="6"/>
    </row>
    <row r="1015" spans="14:14" x14ac:dyDescent="0.25">
      <c r="N1015" s="6"/>
    </row>
    <row r="1016" spans="14:14" x14ac:dyDescent="0.25">
      <c r="N1016" s="6"/>
    </row>
    <row r="1017" spans="14:14" x14ac:dyDescent="0.25">
      <c r="N1017" s="6"/>
    </row>
    <row r="1018" spans="14:14" x14ac:dyDescent="0.25">
      <c r="N1018" s="6"/>
    </row>
    <row r="1019" spans="14:14" x14ac:dyDescent="0.25">
      <c r="N1019" s="6"/>
    </row>
    <row r="1020" spans="14:14" x14ac:dyDescent="0.25">
      <c r="N1020" s="6"/>
    </row>
    <row r="1021" spans="14:14" x14ac:dyDescent="0.25">
      <c r="N1021" s="6"/>
    </row>
    <row r="1022" spans="14:14" x14ac:dyDescent="0.25">
      <c r="N1022" s="6"/>
    </row>
    <row r="1023" spans="14:14" x14ac:dyDescent="0.25">
      <c r="N1023" s="6"/>
    </row>
    <row r="1024" spans="14:14" x14ac:dyDescent="0.25">
      <c r="N1024" s="6"/>
    </row>
    <row r="1025" spans="14:14" x14ac:dyDescent="0.25">
      <c r="N1025" s="6"/>
    </row>
    <row r="1026" spans="14:14" x14ac:dyDescent="0.25">
      <c r="N1026" s="6"/>
    </row>
    <row r="1027" spans="14:14" x14ac:dyDescent="0.25">
      <c r="N1027" s="6"/>
    </row>
    <row r="1028" spans="14:14" x14ac:dyDescent="0.25">
      <c r="N1028" s="6"/>
    </row>
    <row r="1029" spans="14:14" x14ac:dyDescent="0.25">
      <c r="N1029" s="6"/>
    </row>
    <row r="1030" spans="14:14" x14ac:dyDescent="0.25">
      <c r="N1030" s="6"/>
    </row>
    <row r="1031" spans="14:14" x14ac:dyDescent="0.25">
      <c r="N1031" s="6"/>
    </row>
    <row r="1032" spans="14:14" x14ac:dyDescent="0.25">
      <c r="N1032" s="6"/>
    </row>
    <row r="1033" spans="14:14" x14ac:dyDescent="0.25">
      <c r="N1033" s="6"/>
    </row>
    <row r="1034" spans="14:14" x14ac:dyDescent="0.25">
      <c r="N1034" s="6"/>
    </row>
    <row r="1035" spans="14:14" x14ac:dyDescent="0.25">
      <c r="N1035" s="6"/>
    </row>
    <row r="1036" spans="14:14" x14ac:dyDescent="0.25">
      <c r="N1036" s="6"/>
    </row>
    <row r="1037" spans="14:14" x14ac:dyDescent="0.25">
      <c r="N1037" s="6"/>
    </row>
    <row r="1038" spans="14:14" x14ac:dyDescent="0.25">
      <c r="N1038" s="6"/>
    </row>
    <row r="1039" spans="14:14" x14ac:dyDescent="0.25">
      <c r="N1039" s="6"/>
    </row>
    <row r="1040" spans="14:14" x14ac:dyDescent="0.25">
      <c r="N1040" s="6"/>
    </row>
    <row r="1041" spans="14:14" x14ac:dyDescent="0.25">
      <c r="N1041" s="6"/>
    </row>
    <row r="1042" spans="14:14" x14ac:dyDescent="0.25">
      <c r="N1042" s="6"/>
    </row>
    <row r="1043" spans="14:14" x14ac:dyDescent="0.25">
      <c r="N1043" s="6"/>
    </row>
    <row r="1044" spans="14:14" x14ac:dyDescent="0.25">
      <c r="N1044" s="6"/>
    </row>
    <row r="1045" spans="14:14" x14ac:dyDescent="0.25">
      <c r="N1045" s="6"/>
    </row>
    <row r="1046" spans="14:14" x14ac:dyDescent="0.25">
      <c r="N1046" s="6"/>
    </row>
    <row r="1047" spans="14:14" x14ac:dyDescent="0.25">
      <c r="N1047" s="6"/>
    </row>
    <row r="1048" spans="14:14" x14ac:dyDescent="0.25">
      <c r="N1048" s="6"/>
    </row>
    <row r="1049" spans="14:14" x14ac:dyDescent="0.25">
      <c r="N1049" s="6"/>
    </row>
    <row r="1050" spans="14:14" x14ac:dyDescent="0.25">
      <c r="N1050" s="6"/>
    </row>
    <row r="1051" spans="14:14" x14ac:dyDescent="0.25">
      <c r="N1051" s="6"/>
    </row>
    <row r="1052" spans="14:14" x14ac:dyDescent="0.25">
      <c r="N1052" s="6"/>
    </row>
    <row r="1053" spans="14:14" x14ac:dyDescent="0.25">
      <c r="N1053" s="6"/>
    </row>
    <row r="1054" spans="14:14" x14ac:dyDescent="0.25">
      <c r="N1054" s="6"/>
    </row>
    <row r="1055" spans="14:14" x14ac:dyDescent="0.25">
      <c r="N1055" s="6"/>
    </row>
    <row r="1056" spans="14:14" x14ac:dyDescent="0.25">
      <c r="N1056" s="6"/>
    </row>
    <row r="1057" spans="14:14" x14ac:dyDescent="0.25">
      <c r="N1057" s="6"/>
    </row>
    <row r="1058" spans="14:14" x14ac:dyDescent="0.25">
      <c r="N1058" s="6"/>
    </row>
    <row r="1059" spans="14:14" x14ac:dyDescent="0.25">
      <c r="N1059" s="6"/>
    </row>
    <row r="1060" spans="14:14" x14ac:dyDescent="0.25">
      <c r="N1060" s="6"/>
    </row>
    <row r="1061" spans="14:14" x14ac:dyDescent="0.25">
      <c r="N1061" s="6"/>
    </row>
    <row r="1062" spans="14:14" x14ac:dyDescent="0.25">
      <c r="N1062" s="6"/>
    </row>
    <row r="1063" spans="14:14" x14ac:dyDescent="0.25">
      <c r="N1063" s="6"/>
    </row>
    <row r="1064" spans="14:14" x14ac:dyDescent="0.25">
      <c r="N1064" s="6"/>
    </row>
    <row r="1065" spans="14:14" x14ac:dyDescent="0.25">
      <c r="N1065" s="6"/>
    </row>
    <row r="1066" spans="14:14" x14ac:dyDescent="0.25">
      <c r="N1066" s="6"/>
    </row>
    <row r="1067" spans="14:14" x14ac:dyDescent="0.25">
      <c r="N1067" s="6"/>
    </row>
    <row r="1068" spans="14:14" x14ac:dyDescent="0.25">
      <c r="N1068" s="6"/>
    </row>
    <row r="1069" spans="14:14" x14ac:dyDescent="0.25">
      <c r="N1069" s="6"/>
    </row>
    <row r="1070" spans="14:14" x14ac:dyDescent="0.25">
      <c r="N1070" s="6"/>
    </row>
    <row r="1071" spans="14:14" x14ac:dyDescent="0.25">
      <c r="N1071" s="6"/>
    </row>
    <row r="1072" spans="14:14" x14ac:dyDescent="0.25">
      <c r="N1072" s="6"/>
    </row>
    <row r="1073" spans="14:14" x14ac:dyDescent="0.25">
      <c r="N1073" s="6"/>
    </row>
    <row r="1074" spans="14:14" x14ac:dyDescent="0.25">
      <c r="N1074" s="6"/>
    </row>
    <row r="1075" spans="14:14" x14ac:dyDescent="0.25">
      <c r="N1075" s="6"/>
    </row>
    <row r="1076" spans="14:14" x14ac:dyDescent="0.25">
      <c r="N1076" s="6"/>
    </row>
    <row r="1077" spans="14:14" x14ac:dyDescent="0.25">
      <c r="N1077" s="6"/>
    </row>
    <row r="1078" spans="14:14" x14ac:dyDescent="0.25">
      <c r="N1078" s="6"/>
    </row>
    <row r="1079" spans="14:14" x14ac:dyDescent="0.25">
      <c r="N1079" s="6"/>
    </row>
    <row r="1080" spans="14:14" x14ac:dyDescent="0.25">
      <c r="N1080" s="6"/>
    </row>
    <row r="1081" spans="14:14" x14ac:dyDescent="0.25">
      <c r="N1081" s="6"/>
    </row>
    <row r="1082" spans="14:14" x14ac:dyDescent="0.25">
      <c r="N1082" s="6"/>
    </row>
    <row r="1083" spans="14:14" x14ac:dyDescent="0.25">
      <c r="N1083" s="6"/>
    </row>
    <row r="1084" spans="14:14" x14ac:dyDescent="0.25">
      <c r="N1084" s="6"/>
    </row>
    <row r="1085" spans="14:14" x14ac:dyDescent="0.25">
      <c r="N1085" s="6"/>
    </row>
    <row r="1086" spans="14:14" x14ac:dyDescent="0.25">
      <c r="N1086" s="6"/>
    </row>
    <row r="1087" spans="14:14" x14ac:dyDescent="0.25">
      <c r="N1087" s="6"/>
    </row>
    <row r="1088" spans="14:14" x14ac:dyDescent="0.25">
      <c r="N1088" s="6"/>
    </row>
    <row r="1089" spans="14:14" x14ac:dyDescent="0.25">
      <c r="N1089" s="6"/>
    </row>
    <row r="1090" spans="14:14" x14ac:dyDescent="0.25">
      <c r="N1090" s="6"/>
    </row>
    <row r="1091" spans="14:14" x14ac:dyDescent="0.25">
      <c r="N1091" s="6"/>
    </row>
    <row r="1092" spans="14:14" x14ac:dyDescent="0.25">
      <c r="N1092" s="6"/>
    </row>
    <row r="1093" spans="14:14" x14ac:dyDescent="0.25">
      <c r="N1093" s="6"/>
    </row>
    <row r="1094" spans="14:14" x14ac:dyDescent="0.25">
      <c r="N1094" s="6"/>
    </row>
    <row r="1095" spans="14:14" x14ac:dyDescent="0.25">
      <c r="N1095" s="6"/>
    </row>
    <row r="1096" spans="14:14" x14ac:dyDescent="0.25">
      <c r="N1096" s="6"/>
    </row>
    <row r="1097" spans="14:14" x14ac:dyDescent="0.25">
      <c r="N1097" s="6"/>
    </row>
    <row r="1098" spans="14:14" x14ac:dyDescent="0.25">
      <c r="N1098" s="6"/>
    </row>
    <row r="1099" spans="14:14" x14ac:dyDescent="0.25">
      <c r="N1099" s="6"/>
    </row>
    <row r="1100" spans="14:14" x14ac:dyDescent="0.25">
      <c r="N1100" s="6"/>
    </row>
    <row r="1101" spans="14:14" x14ac:dyDescent="0.25">
      <c r="N1101" s="6"/>
    </row>
    <row r="1102" spans="14:14" x14ac:dyDescent="0.25">
      <c r="N1102" s="6"/>
    </row>
    <row r="1103" spans="14:14" x14ac:dyDescent="0.25">
      <c r="N1103" s="6"/>
    </row>
    <row r="1104" spans="14:14" x14ac:dyDescent="0.25">
      <c r="N1104" s="6"/>
    </row>
    <row r="1105" spans="14:14" x14ac:dyDescent="0.25">
      <c r="N1105" s="6"/>
    </row>
    <row r="1106" spans="14:14" x14ac:dyDescent="0.25">
      <c r="N1106" s="6"/>
    </row>
    <row r="1107" spans="14:14" x14ac:dyDescent="0.25">
      <c r="N1107" s="6"/>
    </row>
    <row r="1108" spans="14:14" x14ac:dyDescent="0.25">
      <c r="N1108" s="6"/>
    </row>
    <row r="1109" spans="14:14" x14ac:dyDescent="0.25">
      <c r="N1109" s="6"/>
    </row>
    <row r="1110" spans="14:14" x14ac:dyDescent="0.25">
      <c r="N1110" s="6"/>
    </row>
    <row r="1111" spans="14:14" x14ac:dyDescent="0.25">
      <c r="N1111" s="6"/>
    </row>
    <row r="1112" spans="14:14" x14ac:dyDescent="0.25">
      <c r="N1112" s="6"/>
    </row>
    <row r="1113" spans="14:14" x14ac:dyDescent="0.25">
      <c r="N1113" s="6"/>
    </row>
    <row r="1114" spans="14:14" x14ac:dyDescent="0.25">
      <c r="N1114" s="6"/>
    </row>
    <row r="1115" spans="14:14" x14ac:dyDescent="0.25">
      <c r="N1115" s="6"/>
    </row>
    <row r="1116" spans="14:14" x14ac:dyDescent="0.25">
      <c r="N1116" s="6"/>
    </row>
    <row r="1117" spans="14:14" x14ac:dyDescent="0.25">
      <c r="N1117" s="6"/>
    </row>
    <row r="1118" spans="14:14" x14ac:dyDescent="0.25">
      <c r="N1118" s="6"/>
    </row>
    <row r="1119" spans="14:14" x14ac:dyDescent="0.25">
      <c r="N1119" s="6"/>
    </row>
    <row r="1120" spans="14:14" x14ac:dyDescent="0.25">
      <c r="N1120" s="6"/>
    </row>
    <row r="1121" spans="14:14" x14ac:dyDescent="0.25">
      <c r="N1121" s="6"/>
    </row>
    <row r="1122" spans="14:14" x14ac:dyDescent="0.25">
      <c r="N1122" s="6"/>
    </row>
    <row r="1123" spans="14:14" x14ac:dyDescent="0.25">
      <c r="N1123" s="6"/>
    </row>
    <row r="1124" spans="14:14" x14ac:dyDescent="0.25">
      <c r="N1124" s="6"/>
    </row>
    <row r="1125" spans="14:14" x14ac:dyDescent="0.25">
      <c r="N1125" s="6"/>
    </row>
    <row r="1126" spans="14:14" x14ac:dyDescent="0.25">
      <c r="N1126" s="6"/>
    </row>
    <row r="1127" spans="14:14" x14ac:dyDescent="0.25">
      <c r="N1127" s="6"/>
    </row>
    <row r="1128" spans="14:14" x14ac:dyDescent="0.25">
      <c r="N1128" s="6"/>
    </row>
    <row r="1129" spans="14:14" x14ac:dyDescent="0.25">
      <c r="N1129" s="6"/>
    </row>
    <row r="1130" spans="14:14" x14ac:dyDescent="0.25">
      <c r="N1130" s="6"/>
    </row>
    <row r="1131" spans="14:14" x14ac:dyDescent="0.25">
      <c r="N1131" s="6"/>
    </row>
    <row r="1132" spans="14:14" x14ac:dyDescent="0.25">
      <c r="N1132" s="6"/>
    </row>
    <row r="1133" spans="14:14" x14ac:dyDescent="0.25">
      <c r="N1133" s="6"/>
    </row>
    <row r="1134" spans="14:14" x14ac:dyDescent="0.25">
      <c r="N1134" s="6"/>
    </row>
    <row r="1135" spans="14:14" x14ac:dyDescent="0.25">
      <c r="N1135" s="6"/>
    </row>
    <row r="1136" spans="14:14" x14ac:dyDescent="0.25">
      <c r="N1136" s="6"/>
    </row>
    <row r="1137" spans="14:14" x14ac:dyDescent="0.25">
      <c r="N1137" s="6"/>
    </row>
    <row r="1138" spans="14:14" x14ac:dyDescent="0.25">
      <c r="N1138" s="6"/>
    </row>
    <row r="1139" spans="14:14" x14ac:dyDescent="0.25">
      <c r="N1139" s="6"/>
    </row>
    <row r="1140" spans="14:14" x14ac:dyDescent="0.25">
      <c r="N1140" s="6"/>
    </row>
    <row r="1141" spans="14:14" x14ac:dyDescent="0.25">
      <c r="N1141" s="6"/>
    </row>
    <row r="1142" spans="14:14" x14ac:dyDescent="0.25">
      <c r="N1142" s="6"/>
    </row>
    <row r="1143" spans="14:14" x14ac:dyDescent="0.25">
      <c r="N1143" s="6"/>
    </row>
    <row r="1144" spans="14:14" x14ac:dyDescent="0.25">
      <c r="N1144" s="6"/>
    </row>
    <row r="1145" spans="14:14" x14ac:dyDescent="0.25">
      <c r="N1145" s="6"/>
    </row>
    <row r="1146" spans="14:14" x14ac:dyDescent="0.25">
      <c r="N1146" s="6"/>
    </row>
    <row r="1147" spans="14:14" x14ac:dyDescent="0.25">
      <c r="N1147" s="6"/>
    </row>
    <row r="1148" spans="14:14" x14ac:dyDescent="0.25">
      <c r="N1148" s="6"/>
    </row>
    <row r="1149" spans="14:14" x14ac:dyDescent="0.25">
      <c r="N1149" s="6"/>
    </row>
    <row r="1150" spans="14:14" x14ac:dyDescent="0.25">
      <c r="N1150" s="6"/>
    </row>
    <row r="1151" spans="14:14" x14ac:dyDescent="0.25">
      <c r="N1151" s="6"/>
    </row>
    <row r="1152" spans="14:14" x14ac:dyDescent="0.25">
      <c r="N1152" s="6"/>
    </row>
    <row r="1153" spans="14:14" x14ac:dyDescent="0.25">
      <c r="N1153" s="6"/>
    </row>
    <row r="1154" spans="14:14" x14ac:dyDescent="0.25">
      <c r="N1154" s="6"/>
    </row>
    <row r="1155" spans="14:14" x14ac:dyDescent="0.25">
      <c r="N1155" s="6"/>
    </row>
    <row r="1156" spans="14:14" x14ac:dyDescent="0.25">
      <c r="N1156" s="6"/>
    </row>
    <row r="1157" spans="14:14" x14ac:dyDescent="0.25">
      <c r="N1157" s="6"/>
    </row>
    <row r="1158" spans="14:14" x14ac:dyDescent="0.25">
      <c r="N1158" s="6"/>
    </row>
    <row r="1159" spans="14:14" x14ac:dyDescent="0.25">
      <c r="N1159" s="6"/>
    </row>
    <row r="1160" spans="14:14" x14ac:dyDescent="0.25">
      <c r="N1160" s="6"/>
    </row>
    <row r="1161" spans="14:14" x14ac:dyDescent="0.25">
      <c r="N1161" s="6"/>
    </row>
    <row r="1162" spans="14:14" x14ac:dyDescent="0.25">
      <c r="N1162" s="6"/>
    </row>
    <row r="1163" spans="14:14" x14ac:dyDescent="0.25">
      <c r="N1163" s="6"/>
    </row>
    <row r="1164" spans="14:14" x14ac:dyDescent="0.25">
      <c r="N1164" s="6"/>
    </row>
    <row r="1165" spans="14:14" x14ac:dyDescent="0.25">
      <c r="N1165" s="6"/>
    </row>
    <row r="1166" spans="14:14" x14ac:dyDescent="0.25">
      <c r="N1166" s="6"/>
    </row>
    <row r="1167" spans="14:14" x14ac:dyDescent="0.25">
      <c r="N1167" s="6"/>
    </row>
    <row r="1168" spans="14:14" x14ac:dyDescent="0.25">
      <c r="N1168" s="6"/>
    </row>
    <row r="1169" spans="14:14" x14ac:dyDescent="0.25">
      <c r="N1169" s="6"/>
    </row>
    <row r="1170" spans="14:14" x14ac:dyDescent="0.25">
      <c r="N1170" s="6"/>
    </row>
    <row r="1171" spans="14:14" x14ac:dyDescent="0.25">
      <c r="N1171" s="6"/>
    </row>
    <row r="1172" spans="14:14" x14ac:dyDescent="0.25">
      <c r="N1172" s="6"/>
    </row>
    <row r="1173" spans="14:14" x14ac:dyDescent="0.25">
      <c r="N1173" s="6"/>
    </row>
    <row r="1174" spans="14:14" x14ac:dyDescent="0.25">
      <c r="N1174" s="6"/>
    </row>
    <row r="1175" spans="14:14" x14ac:dyDescent="0.25">
      <c r="N1175" s="6"/>
    </row>
    <row r="1176" spans="14:14" x14ac:dyDescent="0.25">
      <c r="N1176" s="6"/>
    </row>
    <row r="1177" spans="14:14" x14ac:dyDescent="0.25">
      <c r="N1177" s="6"/>
    </row>
    <row r="1178" spans="14:14" x14ac:dyDescent="0.25">
      <c r="N1178" s="6"/>
    </row>
    <row r="1179" spans="14:14" x14ac:dyDescent="0.25">
      <c r="N1179" s="6"/>
    </row>
    <row r="1180" spans="14:14" x14ac:dyDescent="0.25">
      <c r="N1180" s="6"/>
    </row>
    <row r="1181" spans="14:14" x14ac:dyDescent="0.25">
      <c r="N1181" s="6"/>
    </row>
    <row r="1182" spans="14:14" x14ac:dyDescent="0.25">
      <c r="N1182" s="6"/>
    </row>
    <row r="1183" spans="14:14" x14ac:dyDescent="0.25">
      <c r="N1183" s="6"/>
    </row>
    <row r="1184" spans="14:14" x14ac:dyDescent="0.25">
      <c r="N1184" s="6"/>
    </row>
    <row r="1185" spans="14:14" x14ac:dyDescent="0.25">
      <c r="N1185" s="6"/>
    </row>
    <row r="1186" spans="14:14" x14ac:dyDescent="0.25">
      <c r="N1186" s="6"/>
    </row>
    <row r="1187" spans="14:14" x14ac:dyDescent="0.25">
      <c r="N1187" s="6"/>
    </row>
    <row r="1188" spans="14:14" x14ac:dyDescent="0.25">
      <c r="N1188" s="6"/>
    </row>
    <row r="1189" spans="14:14" x14ac:dyDescent="0.25">
      <c r="N1189" s="6"/>
    </row>
    <row r="1190" spans="14:14" x14ac:dyDescent="0.25">
      <c r="N1190" s="6"/>
    </row>
    <row r="1191" spans="14:14" x14ac:dyDescent="0.25">
      <c r="N1191" s="6"/>
    </row>
    <row r="1192" spans="14:14" x14ac:dyDescent="0.25">
      <c r="N1192" s="6"/>
    </row>
    <row r="1193" spans="14:14" x14ac:dyDescent="0.25">
      <c r="N1193" s="6"/>
    </row>
    <row r="1194" spans="14:14" x14ac:dyDescent="0.25">
      <c r="N1194" s="6"/>
    </row>
    <row r="1195" spans="14:14" x14ac:dyDescent="0.25">
      <c r="N1195" s="6"/>
    </row>
    <row r="1196" spans="14:14" x14ac:dyDescent="0.25">
      <c r="N1196" s="6"/>
    </row>
    <row r="1197" spans="14:14" x14ac:dyDescent="0.25">
      <c r="N1197" s="6"/>
    </row>
    <row r="1198" spans="14:14" x14ac:dyDescent="0.25">
      <c r="N1198" s="6"/>
    </row>
    <row r="1199" spans="14:14" x14ac:dyDescent="0.25">
      <c r="N1199" s="6"/>
    </row>
    <row r="1200" spans="14:14" x14ac:dyDescent="0.25">
      <c r="N1200" s="6"/>
    </row>
    <row r="1201" spans="14:14" x14ac:dyDescent="0.25">
      <c r="N1201" s="6"/>
    </row>
    <row r="1202" spans="14:14" x14ac:dyDescent="0.25">
      <c r="N1202" s="6"/>
    </row>
    <row r="1203" spans="14:14" x14ac:dyDescent="0.25">
      <c r="N1203" s="6"/>
    </row>
    <row r="1204" spans="14:14" x14ac:dyDescent="0.25">
      <c r="N1204" s="6"/>
    </row>
    <row r="1205" spans="14:14" x14ac:dyDescent="0.25">
      <c r="N1205" s="6"/>
    </row>
    <row r="1206" spans="14:14" x14ac:dyDescent="0.25">
      <c r="N1206" s="6"/>
    </row>
    <row r="1207" spans="14:14" x14ac:dyDescent="0.25">
      <c r="N1207" s="6"/>
    </row>
    <row r="1208" spans="14:14" x14ac:dyDescent="0.25">
      <c r="N1208" s="6"/>
    </row>
    <row r="1209" spans="14:14" x14ac:dyDescent="0.25">
      <c r="N1209" s="6"/>
    </row>
    <row r="1210" spans="14:14" x14ac:dyDescent="0.25">
      <c r="N1210" s="6"/>
    </row>
    <row r="1211" spans="14:14" x14ac:dyDescent="0.25">
      <c r="N1211" s="6"/>
    </row>
    <row r="1212" spans="14:14" x14ac:dyDescent="0.25">
      <c r="N1212" s="6"/>
    </row>
    <row r="1213" spans="14:14" x14ac:dyDescent="0.25">
      <c r="N1213" s="6"/>
    </row>
    <row r="1214" spans="14:14" x14ac:dyDescent="0.25">
      <c r="N1214" s="6"/>
    </row>
    <row r="1215" spans="14:14" x14ac:dyDescent="0.25">
      <c r="N1215" s="6"/>
    </row>
    <row r="1216" spans="14:14" x14ac:dyDescent="0.25">
      <c r="N1216" s="6"/>
    </row>
    <row r="1217" spans="14:14" x14ac:dyDescent="0.25">
      <c r="N1217" s="6"/>
    </row>
    <row r="1218" spans="14:14" x14ac:dyDescent="0.25">
      <c r="N1218" s="6"/>
    </row>
    <row r="1219" spans="14:14" x14ac:dyDescent="0.25">
      <c r="N1219" s="6"/>
    </row>
    <row r="1220" spans="14:14" x14ac:dyDescent="0.25">
      <c r="N1220" s="6"/>
    </row>
    <row r="1221" spans="14:14" x14ac:dyDescent="0.25">
      <c r="N1221" s="6"/>
    </row>
    <row r="1222" spans="14:14" x14ac:dyDescent="0.25">
      <c r="N1222" s="6"/>
    </row>
    <row r="1223" spans="14:14" x14ac:dyDescent="0.25">
      <c r="N1223" s="6"/>
    </row>
    <row r="1224" spans="14:14" x14ac:dyDescent="0.25">
      <c r="N1224" s="6"/>
    </row>
    <row r="1225" spans="14:14" x14ac:dyDescent="0.25">
      <c r="N1225" s="6"/>
    </row>
    <row r="1226" spans="14:14" x14ac:dyDescent="0.25">
      <c r="N1226" s="6"/>
    </row>
    <row r="1227" spans="14:14" x14ac:dyDescent="0.25">
      <c r="N1227" s="6"/>
    </row>
    <row r="1228" spans="14:14" x14ac:dyDescent="0.25">
      <c r="N1228" s="6"/>
    </row>
    <row r="1229" spans="14:14" x14ac:dyDescent="0.25">
      <c r="N1229" s="6"/>
    </row>
    <row r="1230" spans="14:14" x14ac:dyDescent="0.25">
      <c r="N1230" s="6"/>
    </row>
    <row r="1231" spans="14:14" x14ac:dyDescent="0.25">
      <c r="N1231" s="6"/>
    </row>
    <row r="1232" spans="14:14" x14ac:dyDescent="0.25">
      <c r="N1232" s="6"/>
    </row>
    <row r="1233" spans="14:14" x14ac:dyDescent="0.25">
      <c r="N1233" s="6"/>
    </row>
    <row r="1234" spans="14:14" x14ac:dyDescent="0.25">
      <c r="N1234" s="6"/>
    </row>
    <row r="1235" spans="14:14" x14ac:dyDescent="0.25">
      <c r="N1235" s="6"/>
    </row>
    <row r="1236" spans="14:14" x14ac:dyDescent="0.25">
      <c r="N1236" s="6"/>
    </row>
    <row r="1237" spans="14:14" x14ac:dyDescent="0.25">
      <c r="N1237" s="6"/>
    </row>
    <row r="1238" spans="14:14" x14ac:dyDescent="0.25">
      <c r="N1238" s="6"/>
    </row>
    <row r="1239" spans="14:14" x14ac:dyDescent="0.25">
      <c r="N1239" s="6"/>
    </row>
    <row r="1240" spans="14:14" x14ac:dyDescent="0.25">
      <c r="N1240" s="6"/>
    </row>
    <row r="1241" spans="14:14" x14ac:dyDescent="0.25">
      <c r="N1241" s="6"/>
    </row>
    <row r="1242" spans="14:14" x14ac:dyDescent="0.25">
      <c r="N1242" s="6"/>
    </row>
    <row r="1243" spans="14:14" x14ac:dyDescent="0.25">
      <c r="N1243" s="6"/>
    </row>
    <row r="1244" spans="14:14" x14ac:dyDescent="0.25">
      <c r="N1244" s="6"/>
    </row>
    <row r="1245" spans="14:14" x14ac:dyDescent="0.25">
      <c r="N1245" s="6"/>
    </row>
    <row r="1246" spans="14:14" x14ac:dyDescent="0.25">
      <c r="N1246" s="6"/>
    </row>
    <row r="1247" spans="14:14" x14ac:dyDescent="0.25">
      <c r="N1247" s="6"/>
    </row>
    <row r="1248" spans="14:14" x14ac:dyDescent="0.25">
      <c r="N1248" s="6"/>
    </row>
    <row r="1249" spans="14:14" x14ac:dyDescent="0.25">
      <c r="N1249" s="6"/>
    </row>
    <row r="1250" spans="14:14" x14ac:dyDescent="0.25">
      <c r="N1250" s="6"/>
    </row>
    <row r="1251" spans="14:14" x14ac:dyDescent="0.25">
      <c r="N1251" s="6"/>
    </row>
    <row r="1252" spans="14:14" x14ac:dyDescent="0.25">
      <c r="N1252" s="6"/>
    </row>
    <row r="1253" spans="14:14" x14ac:dyDescent="0.25">
      <c r="N1253" s="6"/>
    </row>
    <row r="1254" spans="14:14" x14ac:dyDescent="0.25">
      <c r="N1254" s="6"/>
    </row>
    <row r="1255" spans="14:14" x14ac:dyDescent="0.25">
      <c r="N1255" s="6"/>
    </row>
    <row r="1256" spans="14:14" x14ac:dyDescent="0.25">
      <c r="N1256" s="6"/>
    </row>
    <row r="1257" spans="14:14" x14ac:dyDescent="0.25">
      <c r="N1257" s="6"/>
    </row>
    <row r="1258" spans="14:14" x14ac:dyDescent="0.25">
      <c r="N1258" s="6"/>
    </row>
    <row r="1259" spans="14:14" x14ac:dyDescent="0.25">
      <c r="N1259" s="6"/>
    </row>
    <row r="1260" spans="14:14" x14ac:dyDescent="0.25">
      <c r="N1260" s="6"/>
    </row>
    <row r="1261" spans="14:14" x14ac:dyDescent="0.25">
      <c r="N1261" s="6"/>
    </row>
    <row r="1262" spans="14:14" x14ac:dyDescent="0.25">
      <c r="N1262" s="6"/>
    </row>
    <row r="1263" spans="14:14" x14ac:dyDescent="0.25">
      <c r="N1263" s="6"/>
    </row>
    <row r="1264" spans="14:14" x14ac:dyDescent="0.25">
      <c r="N1264" s="6"/>
    </row>
    <row r="1265" spans="14:14" x14ac:dyDescent="0.25">
      <c r="N1265" s="6"/>
    </row>
    <row r="1266" spans="14:14" x14ac:dyDescent="0.25">
      <c r="N1266" s="6"/>
    </row>
    <row r="1267" spans="14:14" x14ac:dyDescent="0.25">
      <c r="N1267" s="6"/>
    </row>
    <row r="1268" spans="14:14" x14ac:dyDescent="0.25">
      <c r="N1268" s="6"/>
    </row>
    <row r="1269" spans="14:14" x14ac:dyDescent="0.25">
      <c r="N1269" s="6"/>
    </row>
    <row r="1270" spans="14:14" x14ac:dyDescent="0.25">
      <c r="N1270" s="6"/>
    </row>
    <row r="1271" spans="14:14" x14ac:dyDescent="0.25">
      <c r="N1271" s="6"/>
    </row>
    <row r="1272" spans="14:14" x14ac:dyDescent="0.25">
      <c r="N1272" s="6"/>
    </row>
    <row r="1273" spans="14:14" x14ac:dyDescent="0.25">
      <c r="N1273" s="6"/>
    </row>
    <row r="1274" spans="14:14" x14ac:dyDescent="0.25">
      <c r="N1274" s="6"/>
    </row>
    <row r="1275" spans="14:14" x14ac:dyDescent="0.25">
      <c r="N1275" s="6"/>
    </row>
    <row r="1276" spans="14:14" x14ac:dyDescent="0.25">
      <c r="N1276" s="6"/>
    </row>
    <row r="1277" spans="14:14" x14ac:dyDescent="0.25">
      <c r="N1277" s="6"/>
    </row>
    <row r="1278" spans="14:14" x14ac:dyDescent="0.25">
      <c r="N1278" s="6"/>
    </row>
    <row r="1279" spans="14:14" x14ac:dyDescent="0.25">
      <c r="N1279" s="6"/>
    </row>
    <row r="1280" spans="14:14" x14ac:dyDescent="0.25">
      <c r="N1280" s="6"/>
    </row>
    <row r="1281" spans="14:14" x14ac:dyDescent="0.25">
      <c r="N1281" s="6"/>
    </row>
    <row r="1282" spans="14:14" x14ac:dyDescent="0.25">
      <c r="N1282" s="6"/>
    </row>
    <row r="1283" spans="14:14" x14ac:dyDescent="0.25">
      <c r="N1283" s="6"/>
    </row>
    <row r="1284" spans="14:14" x14ac:dyDescent="0.25">
      <c r="N1284" s="6"/>
    </row>
    <row r="1285" spans="14:14" x14ac:dyDescent="0.25">
      <c r="N1285" s="6"/>
    </row>
    <row r="1286" spans="14:14" x14ac:dyDescent="0.25">
      <c r="N1286" s="6"/>
    </row>
    <row r="1287" spans="14:14" x14ac:dyDescent="0.25">
      <c r="N1287" s="6"/>
    </row>
    <row r="1288" spans="14:14" x14ac:dyDescent="0.25">
      <c r="N1288" s="6"/>
    </row>
    <row r="1289" spans="14:14" x14ac:dyDescent="0.25">
      <c r="N1289" s="6"/>
    </row>
    <row r="1290" spans="14:14" x14ac:dyDescent="0.25">
      <c r="N1290" s="6"/>
    </row>
    <row r="1291" spans="14:14" x14ac:dyDescent="0.25">
      <c r="N1291" s="6"/>
    </row>
    <row r="1292" spans="14:14" x14ac:dyDescent="0.25">
      <c r="N1292" s="6"/>
    </row>
    <row r="1293" spans="14:14" x14ac:dyDescent="0.25">
      <c r="N1293" s="6"/>
    </row>
    <row r="1294" spans="14:14" x14ac:dyDescent="0.25">
      <c r="N1294" s="6"/>
    </row>
    <row r="1295" spans="14:14" x14ac:dyDescent="0.25">
      <c r="N1295" s="6"/>
    </row>
    <row r="1296" spans="14:14" x14ac:dyDescent="0.25">
      <c r="N1296" s="6"/>
    </row>
    <row r="1297" spans="14:14" x14ac:dyDescent="0.25">
      <c r="N1297" s="6"/>
    </row>
    <row r="1298" spans="14:14" x14ac:dyDescent="0.25">
      <c r="N1298" s="6"/>
    </row>
    <row r="1299" spans="14:14" x14ac:dyDescent="0.25">
      <c r="N1299" s="6"/>
    </row>
    <row r="1300" spans="14:14" x14ac:dyDescent="0.25">
      <c r="N1300" s="6"/>
    </row>
    <row r="1301" spans="14:14" x14ac:dyDescent="0.25">
      <c r="N1301" s="6"/>
    </row>
    <row r="1302" spans="14:14" x14ac:dyDescent="0.25">
      <c r="N1302" s="6"/>
    </row>
    <row r="1303" spans="14:14" x14ac:dyDescent="0.25">
      <c r="N1303" s="6"/>
    </row>
    <row r="1304" spans="14:14" x14ac:dyDescent="0.25">
      <c r="N1304" s="6"/>
    </row>
    <row r="1305" spans="14:14" x14ac:dyDescent="0.25">
      <c r="N1305" s="6"/>
    </row>
    <row r="1306" spans="14:14" x14ac:dyDescent="0.25">
      <c r="N1306" s="6"/>
    </row>
    <row r="1307" spans="14:14" x14ac:dyDescent="0.25">
      <c r="N1307" s="6"/>
    </row>
    <row r="1308" spans="14:14" x14ac:dyDescent="0.25">
      <c r="N1308" s="6"/>
    </row>
    <row r="1309" spans="14:14" x14ac:dyDescent="0.25">
      <c r="N1309" s="6"/>
    </row>
    <row r="1310" spans="14:14" x14ac:dyDescent="0.25">
      <c r="N1310" s="6"/>
    </row>
    <row r="1311" spans="14:14" x14ac:dyDescent="0.25">
      <c r="N1311" s="6"/>
    </row>
    <row r="1312" spans="14:14" x14ac:dyDescent="0.25">
      <c r="N1312" s="6"/>
    </row>
    <row r="1313" spans="14:14" x14ac:dyDescent="0.25">
      <c r="N1313" s="6"/>
    </row>
    <row r="1314" spans="14:14" x14ac:dyDescent="0.25">
      <c r="N1314" s="6"/>
    </row>
    <row r="1315" spans="14:14" x14ac:dyDescent="0.25">
      <c r="N1315" s="6"/>
    </row>
    <row r="1316" spans="14:14" x14ac:dyDescent="0.25">
      <c r="N1316" s="6"/>
    </row>
    <row r="1317" spans="14:14" x14ac:dyDescent="0.25">
      <c r="N1317" s="6"/>
    </row>
    <row r="1318" spans="14:14" x14ac:dyDescent="0.25">
      <c r="N1318" s="6"/>
    </row>
    <row r="1319" spans="14:14" x14ac:dyDescent="0.25">
      <c r="N1319" s="6"/>
    </row>
    <row r="1320" spans="14:14" x14ac:dyDescent="0.25">
      <c r="N1320" s="6"/>
    </row>
    <row r="1321" spans="14:14" x14ac:dyDescent="0.25">
      <c r="N1321" s="6"/>
    </row>
    <row r="1322" spans="14:14" x14ac:dyDescent="0.25">
      <c r="N1322" s="6"/>
    </row>
    <row r="1323" spans="14:14" x14ac:dyDescent="0.25">
      <c r="N1323" s="6"/>
    </row>
    <row r="1324" spans="14:14" x14ac:dyDescent="0.25">
      <c r="N1324" s="6"/>
    </row>
    <row r="1325" spans="14:14" x14ac:dyDescent="0.25">
      <c r="N1325" s="6"/>
    </row>
    <row r="1326" spans="14:14" x14ac:dyDescent="0.25">
      <c r="N1326" s="6"/>
    </row>
    <row r="1327" spans="14:14" x14ac:dyDescent="0.25">
      <c r="N1327" s="6"/>
    </row>
    <row r="1328" spans="14:14" x14ac:dyDescent="0.25">
      <c r="N1328" s="6"/>
    </row>
    <row r="1329" spans="14:14" x14ac:dyDescent="0.25">
      <c r="N1329" s="6"/>
    </row>
    <row r="1330" spans="14:14" x14ac:dyDescent="0.25">
      <c r="N1330" s="6"/>
    </row>
    <row r="1331" spans="14:14" x14ac:dyDescent="0.25">
      <c r="N1331" s="6"/>
    </row>
    <row r="1332" spans="14:14" x14ac:dyDescent="0.25">
      <c r="N1332" s="6"/>
    </row>
    <row r="1333" spans="14:14" x14ac:dyDescent="0.25">
      <c r="N1333" s="6"/>
    </row>
    <row r="1334" spans="14:14" x14ac:dyDescent="0.25">
      <c r="N1334" s="6"/>
    </row>
    <row r="1335" spans="14:14" x14ac:dyDescent="0.25">
      <c r="N1335" s="6"/>
    </row>
    <row r="1336" spans="14:14" x14ac:dyDescent="0.25">
      <c r="N1336" s="6"/>
    </row>
    <row r="1337" spans="14:14" x14ac:dyDescent="0.25">
      <c r="N1337" s="6"/>
    </row>
    <row r="1338" spans="14:14" x14ac:dyDescent="0.25">
      <c r="N1338" s="6"/>
    </row>
    <row r="1339" spans="14:14" x14ac:dyDescent="0.25">
      <c r="N1339" s="6"/>
    </row>
    <row r="1340" spans="14:14" x14ac:dyDescent="0.25">
      <c r="N1340" s="6"/>
    </row>
    <row r="1341" spans="14:14" x14ac:dyDescent="0.25">
      <c r="N1341" s="6"/>
    </row>
    <row r="1342" spans="14:14" x14ac:dyDescent="0.25">
      <c r="N1342" s="6"/>
    </row>
    <row r="1343" spans="14:14" x14ac:dyDescent="0.25">
      <c r="N1343" s="6"/>
    </row>
    <row r="1344" spans="14:14" x14ac:dyDescent="0.25">
      <c r="N1344" s="6"/>
    </row>
    <row r="1345" spans="14:14" x14ac:dyDescent="0.25">
      <c r="N1345" s="6"/>
    </row>
    <row r="1346" spans="14:14" x14ac:dyDescent="0.25">
      <c r="N1346" s="6"/>
    </row>
    <row r="1347" spans="14:14" x14ac:dyDescent="0.25">
      <c r="N1347" s="6"/>
    </row>
    <row r="1348" spans="14:14" x14ac:dyDescent="0.25">
      <c r="N1348" s="6"/>
    </row>
    <row r="1349" spans="14:14" x14ac:dyDescent="0.25">
      <c r="N1349" s="6"/>
    </row>
    <row r="1350" spans="14:14" x14ac:dyDescent="0.25">
      <c r="N1350" s="6"/>
    </row>
    <row r="1351" spans="14:14" x14ac:dyDescent="0.25">
      <c r="N1351" s="6"/>
    </row>
    <row r="1352" spans="14:14" x14ac:dyDescent="0.25">
      <c r="N1352" s="6"/>
    </row>
    <row r="1353" spans="14:14" x14ac:dyDescent="0.25">
      <c r="N1353" s="6"/>
    </row>
    <row r="1354" spans="14:14" x14ac:dyDescent="0.25">
      <c r="N1354" s="6"/>
    </row>
    <row r="1355" spans="14:14" x14ac:dyDescent="0.25">
      <c r="N1355" s="6"/>
    </row>
    <row r="1356" spans="14:14" x14ac:dyDescent="0.25">
      <c r="N1356" s="6"/>
    </row>
    <row r="1357" spans="14:14" x14ac:dyDescent="0.25">
      <c r="N1357" s="6"/>
    </row>
    <row r="1358" spans="14:14" x14ac:dyDescent="0.25">
      <c r="N1358" s="6"/>
    </row>
    <row r="1359" spans="14:14" x14ac:dyDescent="0.25">
      <c r="N1359" s="6"/>
    </row>
    <row r="1360" spans="14:14" x14ac:dyDescent="0.25">
      <c r="N1360" s="6"/>
    </row>
    <row r="1361" spans="14:14" x14ac:dyDescent="0.25">
      <c r="N1361" s="6"/>
    </row>
    <row r="1362" spans="14:14" x14ac:dyDescent="0.25">
      <c r="N1362" s="6"/>
    </row>
    <row r="1363" spans="14:14" x14ac:dyDescent="0.25">
      <c r="N1363" s="6"/>
    </row>
    <row r="1364" spans="14:14" x14ac:dyDescent="0.25">
      <c r="N1364" s="6"/>
    </row>
    <row r="1365" spans="14:14" x14ac:dyDescent="0.25">
      <c r="N1365" s="6"/>
    </row>
    <row r="1366" spans="14:14" x14ac:dyDescent="0.25">
      <c r="N1366" s="6"/>
    </row>
    <row r="1367" spans="14:14" x14ac:dyDescent="0.25">
      <c r="N1367" s="6"/>
    </row>
    <row r="1368" spans="14:14" x14ac:dyDescent="0.25">
      <c r="N1368" s="6"/>
    </row>
    <row r="1369" spans="14:14" x14ac:dyDescent="0.25">
      <c r="N1369" s="6"/>
    </row>
    <row r="1370" spans="14:14" x14ac:dyDescent="0.25">
      <c r="N1370" s="6"/>
    </row>
    <row r="1371" spans="14:14" x14ac:dyDescent="0.25">
      <c r="N1371" s="6"/>
    </row>
    <row r="1372" spans="14:14" x14ac:dyDescent="0.25">
      <c r="N1372" s="6"/>
    </row>
    <row r="1373" spans="14:14" x14ac:dyDescent="0.25">
      <c r="N1373" s="6"/>
    </row>
    <row r="1374" spans="14:14" x14ac:dyDescent="0.25">
      <c r="N1374" s="6"/>
    </row>
    <row r="1375" spans="14:14" x14ac:dyDescent="0.25">
      <c r="N1375" s="6"/>
    </row>
    <row r="1376" spans="14:14" x14ac:dyDescent="0.25">
      <c r="N1376" s="6"/>
    </row>
    <row r="1377" spans="14:14" x14ac:dyDescent="0.25">
      <c r="N1377" s="6"/>
    </row>
    <row r="1378" spans="14:14" x14ac:dyDescent="0.25">
      <c r="N1378" s="6"/>
    </row>
    <row r="1379" spans="14:14" x14ac:dyDescent="0.25">
      <c r="N1379" s="6"/>
    </row>
    <row r="1380" spans="14:14" x14ac:dyDescent="0.25">
      <c r="N1380" s="6"/>
    </row>
    <row r="1381" spans="14:14" x14ac:dyDescent="0.25">
      <c r="N1381" s="6"/>
    </row>
    <row r="1382" spans="14:14" x14ac:dyDescent="0.25">
      <c r="N1382" s="6"/>
    </row>
    <row r="1383" spans="14:14" x14ac:dyDescent="0.25">
      <c r="N1383" s="6"/>
    </row>
    <row r="1384" spans="14:14" x14ac:dyDescent="0.25">
      <c r="N1384" s="6"/>
    </row>
    <row r="1385" spans="14:14" x14ac:dyDescent="0.25">
      <c r="N1385" s="6"/>
    </row>
    <row r="1386" spans="14:14" x14ac:dyDescent="0.25">
      <c r="N1386" s="6"/>
    </row>
    <row r="1387" spans="14:14" x14ac:dyDescent="0.25">
      <c r="N1387" s="6"/>
    </row>
    <row r="1388" spans="14:14" x14ac:dyDescent="0.25">
      <c r="N1388" s="6"/>
    </row>
    <row r="1389" spans="14:14" x14ac:dyDescent="0.25">
      <c r="N1389" s="6"/>
    </row>
    <row r="1390" spans="14:14" x14ac:dyDescent="0.25">
      <c r="N1390" s="6"/>
    </row>
    <row r="1391" spans="14:14" x14ac:dyDescent="0.25">
      <c r="N1391" s="6"/>
    </row>
    <row r="1392" spans="14:14" x14ac:dyDescent="0.25">
      <c r="N1392" s="6"/>
    </row>
    <row r="1393" spans="14:14" x14ac:dyDescent="0.25">
      <c r="N1393" s="6"/>
    </row>
    <row r="1394" spans="14:14" x14ac:dyDescent="0.25">
      <c r="N1394" s="6"/>
    </row>
    <row r="1395" spans="14:14" x14ac:dyDescent="0.25">
      <c r="N1395" s="6"/>
    </row>
    <row r="1396" spans="14:14" x14ac:dyDescent="0.25">
      <c r="N1396" s="6"/>
    </row>
    <row r="1397" spans="14:14" x14ac:dyDescent="0.25">
      <c r="N1397" s="6"/>
    </row>
    <row r="1398" spans="14:14" x14ac:dyDescent="0.25">
      <c r="N1398" s="6"/>
    </row>
    <row r="1399" spans="14:14" x14ac:dyDescent="0.25">
      <c r="N1399" s="6"/>
    </row>
    <row r="1400" spans="14:14" x14ac:dyDescent="0.25">
      <c r="N1400" s="6"/>
    </row>
    <row r="1401" spans="14:14" x14ac:dyDescent="0.25">
      <c r="N1401" s="6"/>
    </row>
    <row r="1402" spans="14:14" x14ac:dyDescent="0.25">
      <c r="N1402" s="6"/>
    </row>
    <row r="1403" spans="14:14" x14ac:dyDescent="0.25">
      <c r="N1403" s="6"/>
    </row>
    <row r="1404" spans="14:14" x14ac:dyDescent="0.25">
      <c r="N1404" s="6"/>
    </row>
    <row r="1405" spans="14:14" x14ac:dyDescent="0.25">
      <c r="N1405" s="6"/>
    </row>
    <row r="1406" spans="14:14" x14ac:dyDescent="0.25">
      <c r="N1406" s="6"/>
    </row>
    <row r="1407" spans="14:14" x14ac:dyDescent="0.25">
      <c r="N1407" s="6"/>
    </row>
    <row r="1408" spans="14:14" x14ac:dyDescent="0.25">
      <c r="N1408" s="6"/>
    </row>
    <row r="1409" spans="14:14" x14ac:dyDescent="0.25">
      <c r="N1409" s="6"/>
    </row>
    <row r="1410" spans="14:14" x14ac:dyDescent="0.25">
      <c r="N1410" s="6"/>
    </row>
    <row r="1411" spans="14:14" x14ac:dyDescent="0.25">
      <c r="N1411" s="6"/>
    </row>
    <row r="1412" spans="14:14" x14ac:dyDescent="0.25">
      <c r="N1412" s="6"/>
    </row>
    <row r="1413" spans="14:14" x14ac:dyDescent="0.25">
      <c r="N1413" s="6"/>
    </row>
    <row r="1414" spans="14:14" x14ac:dyDescent="0.25">
      <c r="N1414" s="6"/>
    </row>
    <row r="1415" spans="14:14" x14ac:dyDescent="0.25">
      <c r="N1415" s="6"/>
    </row>
    <row r="1416" spans="14:14" x14ac:dyDescent="0.25">
      <c r="N1416" s="6"/>
    </row>
    <row r="1417" spans="14:14" x14ac:dyDescent="0.25">
      <c r="N1417" s="6"/>
    </row>
    <row r="1418" spans="14:14" x14ac:dyDescent="0.25">
      <c r="N1418" s="6"/>
    </row>
    <row r="1419" spans="14:14" x14ac:dyDescent="0.25">
      <c r="N1419" s="6"/>
    </row>
    <row r="1420" spans="14:14" x14ac:dyDescent="0.25">
      <c r="N1420" s="6"/>
    </row>
    <row r="1421" spans="14:14" x14ac:dyDescent="0.25">
      <c r="N1421" s="6"/>
    </row>
    <row r="1422" spans="14:14" x14ac:dyDescent="0.25">
      <c r="N1422" s="6"/>
    </row>
    <row r="1423" spans="14:14" x14ac:dyDescent="0.25">
      <c r="N1423" s="6"/>
    </row>
    <row r="1424" spans="14:14" x14ac:dyDescent="0.25">
      <c r="N1424" s="6"/>
    </row>
    <row r="1425" spans="14:14" x14ac:dyDescent="0.25">
      <c r="N1425" s="6"/>
    </row>
    <row r="1426" spans="14:14" x14ac:dyDescent="0.25">
      <c r="N1426" s="6"/>
    </row>
    <row r="1427" spans="14:14" x14ac:dyDescent="0.25">
      <c r="N1427" s="6"/>
    </row>
    <row r="1428" spans="14:14" x14ac:dyDescent="0.25">
      <c r="N1428" s="6"/>
    </row>
    <row r="1429" spans="14:14" x14ac:dyDescent="0.25">
      <c r="N1429" s="6"/>
    </row>
    <row r="1430" spans="14:14" x14ac:dyDescent="0.25">
      <c r="N1430" s="6"/>
    </row>
    <row r="1431" spans="14:14" x14ac:dyDescent="0.25">
      <c r="N1431" s="6"/>
    </row>
    <row r="1432" spans="14:14" x14ac:dyDescent="0.25">
      <c r="N1432" s="6"/>
    </row>
    <row r="1433" spans="14:14" x14ac:dyDescent="0.25">
      <c r="N1433" s="6"/>
    </row>
    <row r="1434" spans="14:14" x14ac:dyDescent="0.25">
      <c r="N1434" s="6"/>
    </row>
    <row r="1435" spans="14:14" x14ac:dyDescent="0.25">
      <c r="N1435" s="6"/>
    </row>
    <row r="1436" spans="14:14" x14ac:dyDescent="0.25">
      <c r="N1436" s="6"/>
    </row>
    <row r="1437" spans="14:14" x14ac:dyDescent="0.25">
      <c r="N1437" s="6"/>
    </row>
    <row r="1438" spans="14:14" x14ac:dyDescent="0.25">
      <c r="N1438" s="6"/>
    </row>
    <row r="1439" spans="14:14" x14ac:dyDescent="0.25">
      <c r="N1439" s="6"/>
    </row>
    <row r="1440" spans="14:14" x14ac:dyDescent="0.25">
      <c r="N1440" s="6"/>
    </row>
    <row r="1441" spans="14:14" x14ac:dyDescent="0.25">
      <c r="N1441" s="6"/>
    </row>
    <row r="1442" spans="14:14" x14ac:dyDescent="0.25">
      <c r="N1442" s="6"/>
    </row>
    <row r="1443" spans="14:14" x14ac:dyDescent="0.25">
      <c r="N1443" s="6"/>
    </row>
    <row r="1444" spans="14:14" x14ac:dyDescent="0.25">
      <c r="N1444" s="6"/>
    </row>
    <row r="1445" spans="14:14" x14ac:dyDescent="0.25">
      <c r="N1445" s="6"/>
    </row>
    <row r="1446" spans="14:14" x14ac:dyDescent="0.25">
      <c r="N1446" s="6"/>
    </row>
    <row r="1447" spans="14:14" x14ac:dyDescent="0.25">
      <c r="N1447" s="6"/>
    </row>
    <row r="1448" spans="14:14" x14ac:dyDescent="0.25">
      <c r="N1448" s="6"/>
    </row>
    <row r="1449" spans="14:14" x14ac:dyDescent="0.25">
      <c r="N1449" s="6"/>
    </row>
    <row r="1450" spans="14:14" x14ac:dyDescent="0.25">
      <c r="N1450" s="6"/>
    </row>
    <row r="1451" spans="14:14" x14ac:dyDescent="0.25">
      <c r="N1451" s="6"/>
    </row>
    <row r="1452" spans="14:14" x14ac:dyDescent="0.25">
      <c r="N1452" s="6"/>
    </row>
    <row r="1453" spans="14:14" x14ac:dyDescent="0.25">
      <c r="N1453" s="6"/>
    </row>
    <row r="1454" spans="14:14" x14ac:dyDescent="0.25">
      <c r="N1454" s="6"/>
    </row>
    <row r="1455" spans="14:14" x14ac:dyDescent="0.25">
      <c r="N1455" s="6"/>
    </row>
    <row r="1456" spans="14:14" x14ac:dyDescent="0.25">
      <c r="N1456" s="6"/>
    </row>
    <row r="1457" spans="14:14" x14ac:dyDescent="0.25">
      <c r="N1457" s="6"/>
    </row>
    <row r="1458" spans="14:14" x14ac:dyDescent="0.25">
      <c r="N1458" s="6"/>
    </row>
    <row r="1459" spans="14:14" x14ac:dyDescent="0.25">
      <c r="N1459" s="6"/>
    </row>
    <row r="1460" spans="14:14" x14ac:dyDescent="0.25">
      <c r="N1460" s="6"/>
    </row>
    <row r="1461" spans="14:14" x14ac:dyDescent="0.25">
      <c r="N1461" s="6"/>
    </row>
    <row r="1462" spans="14:14" x14ac:dyDescent="0.25">
      <c r="N1462" s="6"/>
    </row>
    <row r="1463" spans="14:14" x14ac:dyDescent="0.25">
      <c r="N1463" s="6"/>
    </row>
    <row r="1464" spans="14:14" x14ac:dyDescent="0.25">
      <c r="N1464" s="6"/>
    </row>
    <row r="1465" spans="14:14" x14ac:dyDescent="0.25">
      <c r="N1465" s="6"/>
    </row>
    <row r="1466" spans="14:14" x14ac:dyDescent="0.25">
      <c r="N1466" s="6"/>
    </row>
    <row r="1467" spans="14:14" x14ac:dyDescent="0.25">
      <c r="N1467" s="6"/>
    </row>
    <row r="1468" spans="14:14" x14ac:dyDescent="0.25">
      <c r="N1468" s="6"/>
    </row>
    <row r="1469" spans="14:14" x14ac:dyDescent="0.25">
      <c r="N1469" s="6"/>
    </row>
    <row r="1470" spans="14:14" x14ac:dyDescent="0.25">
      <c r="N1470" s="6"/>
    </row>
    <row r="1471" spans="14:14" x14ac:dyDescent="0.25">
      <c r="N1471" s="6"/>
    </row>
    <row r="1472" spans="14:14" x14ac:dyDescent="0.25">
      <c r="N1472" s="6"/>
    </row>
    <row r="1473" spans="14:14" x14ac:dyDescent="0.25">
      <c r="N1473" s="6"/>
    </row>
    <row r="1474" spans="14:14" x14ac:dyDescent="0.25">
      <c r="N1474" s="6"/>
    </row>
    <row r="1475" spans="14:14" x14ac:dyDescent="0.25">
      <c r="N1475" s="6"/>
    </row>
    <row r="1476" spans="14:14" x14ac:dyDescent="0.25">
      <c r="N1476" s="6"/>
    </row>
    <row r="1477" spans="14:14" x14ac:dyDescent="0.25">
      <c r="N1477" s="6"/>
    </row>
    <row r="1478" spans="14:14" x14ac:dyDescent="0.25">
      <c r="N1478" s="6"/>
    </row>
    <row r="1479" spans="14:14" x14ac:dyDescent="0.25">
      <c r="N1479" s="6"/>
    </row>
    <row r="1480" spans="14:14" x14ac:dyDescent="0.25">
      <c r="N1480" s="6"/>
    </row>
    <row r="1481" spans="14:14" x14ac:dyDescent="0.25">
      <c r="N1481" s="6"/>
    </row>
    <row r="1482" spans="14:14" x14ac:dyDescent="0.25">
      <c r="N1482" s="6"/>
    </row>
    <row r="1483" spans="14:14" x14ac:dyDescent="0.25">
      <c r="N1483" s="6"/>
    </row>
    <row r="1484" spans="14:14" x14ac:dyDescent="0.25">
      <c r="N1484" s="6"/>
    </row>
    <row r="1485" spans="14:14" x14ac:dyDescent="0.25">
      <c r="N1485" s="6"/>
    </row>
    <row r="1486" spans="14:14" x14ac:dyDescent="0.25">
      <c r="N1486" s="6"/>
    </row>
    <row r="1487" spans="14:14" x14ac:dyDescent="0.25">
      <c r="N1487" s="6"/>
    </row>
    <row r="1488" spans="14:14" x14ac:dyDescent="0.25">
      <c r="N1488" s="6"/>
    </row>
    <row r="1489" spans="14:14" x14ac:dyDescent="0.25">
      <c r="N1489" s="6"/>
    </row>
    <row r="1490" spans="14:14" x14ac:dyDescent="0.25">
      <c r="N1490" s="6"/>
    </row>
    <row r="1491" spans="14:14" x14ac:dyDescent="0.25">
      <c r="N1491" s="6"/>
    </row>
    <row r="1492" spans="14:14" x14ac:dyDescent="0.25">
      <c r="N1492" s="6"/>
    </row>
    <row r="1493" spans="14:14" x14ac:dyDescent="0.25">
      <c r="N1493" s="6"/>
    </row>
    <row r="1494" spans="14:14" x14ac:dyDescent="0.25">
      <c r="N1494" s="6"/>
    </row>
    <row r="1495" spans="14:14" x14ac:dyDescent="0.25">
      <c r="N1495" s="6"/>
    </row>
    <row r="1496" spans="14:14" x14ac:dyDescent="0.25">
      <c r="N1496" s="6"/>
    </row>
    <row r="1497" spans="14:14" x14ac:dyDescent="0.25">
      <c r="N1497" s="6"/>
    </row>
    <row r="1498" spans="14:14" x14ac:dyDescent="0.25">
      <c r="N1498" s="6"/>
    </row>
    <row r="1499" spans="14:14" x14ac:dyDescent="0.25">
      <c r="N1499" s="6"/>
    </row>
    <row r="1500" spans="14:14" x14ac:dyDescent="0.25">
      <c r="N1500" s="6"/>
    </row>
    <row r="1501" spans="14:14" x14ac:dyDescent="0.25">
      <c r="N1501" s="6"/>
    </row>
    <row r="1502" spans="14:14" x14ac:dyDescent="0.25">
      <c r="N1502" s="6"/>
    </row>
    <row r="1503" spans="14:14" x14ac:dyDescent="0.25">
      <c r="N1503" s="6"/>
    </row>
    <row r="1504" spans="14:14" x14ac:dyDescent="0.25">
      <c r="N1504" s="6"/>
    </row>
    <row r="1505" spans="14:14" x14ac:dyDescent="0.25">
      <c r="N1505" s="6"/>
    </row>
    <row r="1506" spans="14:14" x14ac:dyDescent="0.25">
      <c r="N1506" s="6"/>
    </row>
    <row r="1507" spans="14:14" x14ac:dyDescent="0.25">
      <c r="N1507" s="6"/>
    </row>
    <row r="1508" spans="14:14" x14ac:dyDescent="0.25">
      <c r="N1508" s="6"/>
    </row>
    <row r="1509" spans="14:14" x14ac:dyDescent="0.25">
      <c r="N1509" s="6"/>
    </row>
    <row r="1510" spans="14:14" x14ac:dyDescent="0.25">
      <c r="N1510" s="6"/>
    </row>
    <row r="1511" spans="14:14" x14ac:dyDescent="0.25">
      <c r="N1511" s="6"/>
    </row>
    <row r="1512" spans="14:14" x14ac:dyDescent="0.25">
      <c r="N1512" s="6"/>
    </row>
    <row r="1513" spans="14:14" x14ac:dyDescent="0.25">
      <c r="N1513" s="6"/>
    </row>
    <row r="1514" spans="14:14" x14ac:dyDescent="0.25">
      <c r="N1514" s="6"/>
    </row>
    <row r="1515" spans="14:14" x14ac:dyDescent="0.25">
      <c r="N1515" s="6"/>
    </row>
    <row r="1516" spans="14:14" x14ac:dyDescent="0.25">
      <c r="N1516" s="6"/>
    </row>
    <row r="1517" spans="14:14" x14ac:dyDescent="0.25">
      <c r="N1517" s="6"/>
    </row>
    <row r="1518" spans="14:14" x14ac:dyDescent="0.25">
      <c r="N1518" s="6"/>
    </row>
    <row r="1519" spans="14:14" x14ac:dyDescent="0.25">
      <c r="N1519" s="6"/>
    </row>
    <row r="1520" spans="14:14" x14ac:dyDescent="0.25">
      <c r="N1520" s="6"/>
    </row>
    <row r="1521" spans="14:14" x14ac:dyDescent="0.25">
      <c r="N1521" s="6"/>
    </row>
    <row r="1522" spans="14:14" x14ac:dyDescent="0.25">
      <c r="N1522" s="6"/>
    </row>
    <row r="1523" spans="14:14" x14ac:dyDescent="0.25">
      <c r="N1523" s="6"/>
    </row>
    <row r="1524" spans="14:14" x14ac:dyDescent="0.25">
      <c r="N1524" s="6"/>
    </row>
    <row r="1525" spans="14:14" x14ac:dyDescent="0.25">
      <c r="N1525" s="6"/>
    </row>
    <row r="1526" spans="14:14" x14ac:dyDescent="0.25">
      <c r="N1526" s="6"/>
    </row>
    <row r="1527" spans="14:14" x14ac:dyDescent="0.25">
      <c r="N1527" s="6"/>
    </row>
    <row r="1528" spans="14:14" x14ac:dyDescent="0.25">
      <c r="N1528" s="6"/>
    </row>
    <row r="1529" spans="14:14" x14ac:dyDescent="0.25">
      <c r="N1529" s="6"/>
    </row>
    <row r="1530" spans="14:14" x14ac:dyDescent="0.25">
      <c r="N1530" s="6"/>
    </row>
    <row r="1531" spans="14:14" x14ac:dyDescent="0.25">
      <c r="N1531" s="6"/>
    </row>
    <row r="1532" spans="14:14" x14ac:dyDescent="0.25">
      <c r="N1532" s="6"/>
    </row>
    <row r="1533" spans="14:14" x14ac:dyDescent="0.25">
      <c r="N1533" s="6"/>
    </row>
    <row r="1534" spans="14:14" x14ac:dyDescent="0.25">
      <c r="N1534" s="6"/>
    </row>
    <row r="1535" spans="14:14" x14ac:dyDescent="0.25">
      <c r="N1535" s="6"/>
    </row>
    <row r="1536" spans="14:14" x14ac:dyDescent="0.25">
      <c r="N1536" s="6"/>
    </row>
    <row r="1537" spans="14:14" x14ac:dyDescent="0.25">
      <c r="N1537" s="6"/>
    </row>
    <row r="1538" spans="14:14" x14ac:dyDescent="0.25">
      <c r="N1538" s="6"/>
    </row>
    <row r="1539" spans="14:14" x14ac:dyDescent="0.25">
      <c r="N1539" s="6"/>
    </row>
    <row r="1540" spans="14:14" x14ac:dyDescent="0.25">
      <c r="N1540" s="6"/>
    </row>
    <row r="1541" spans="14:14" x14ac:dyDescent="0.25">
      <c r="N1541" s="6"/>
    </row>
    <row r="1542" spans="14:14" x14ac:dyDescent="0.25">
      <c r="N1542" s="6"/>
    </row>
    <row r="1543" spans="14:14" x14ac:dyDescent="0.25">
      <c r="N1543" s="6"/>
    </row>
    <row r="1544" spans="14:14" x14ac:dyDescent="0.25">
      <c r="N1544" s="6"/>
    </row>
    <row r="1545" spans="14:14" x14ac:dyDescent="0.25">
      <c r="N1545" s="6"/>
    </row>
    <row r="1546" spans="14:14" x14ac:dyDescent="0.25">
      <c r="N1546" s="6"/>
    </row>
    <row r="1547" spans="14:14" x14ac:dyDescent="0.25">
      <c r="N1547" s="6"/>
    </row>
    <row r="1548" spans="14:14" x14ac:dyDescent="0.25">
      <c r="N1548" s="6"/>
    </row>
    <row r="1549" spans="14:14" x14ac:dyDescent="0.25">
      <c r="N1549" s="6"/>
    </row>
    <row r="1550" spans="14:14" x14ac:dyDescent="0.25">
      <c r="N1550" s="6"/>
    </row>
    <row r="1551" spans="14:14" x14ac:dyDescent="0.25">
      <c r="N1551" s="6"/>
    </row>
    <row r="1552" spans="14:14" x14ac:dyDescent="0.25">
      <c r="N1552" s="6"/>
    </row>
    <row r="1553" spans="14:14" x14ac:dyDescent="0.25">
      <c r="N1553" s="6"/>
    </row>
    <row r="1554" spans="14:14" x14ac:dyDescent="0.25">
      <c r="N1554" s="6"/>
    </row>
    <row r="1555" spans="14:14" x14ac:dyDescent="0.25">
      <c r="N1555" s="6"/>
    </row>
    <row r="1556" spans="14:14" x14ac:dyDescent="0.25">
      <c r="N1556" s="6"/>
    </row>
    <row r="1557" spans="14:14" x14ac:dyDescent="0.25">
      <c r="N1557" s="6"/>
    </row>
    <row r="1558" spans="14:14" x14ac:dyDescent="0.25">
      <c r="N1558" s="6"/>
    </row>
    <row r="1559" spans="14:14" x14ac:dyDescent="0.25">
      <c r="N1559" s="6"/>
    </row>
    <row r="1560" spans="14:14" x14ac:dyDescent="0.25">
      <c r="N1560" s="6"/>
    </row>
    <row r="1561" spans="14:14" x14ac:dyDescent="0.25">
      <c r="N1561" s="6"/>
    </row>
    <row r="1562" spans="14:14" x14ac:dyDescent="0.25">
      <c r="N1562" s="6"/>
    </row>
    <row r="1563" spans="14:14" x14ac:dyDescent="0.25">
      <c r="N1563" s="6"/>
    </row>
    <row r="1564" spans="14:14" x14ac:dyDescent="0.25">
      <c r="N1564" s="6"/>
    </row>
    <row r="1565" spans="14:14" x14ac:dyDescent="0.25">
      <c r="N1565" s="6"/>
    </row>
    <row r="1566" spans="14:14" x14ac:dyDescent="0.25">
      <c r="N1566" s="6"/>
    </row>
    <row r="1567" spans="14:14" x14ac:dyDescent="0.25">
      <c r="N1567" s="6"/>
    </row>
    <row r="1568" spans="14:14" x14ac:dyDescent="0.25">
      <c r="N1568" s="6"/>
    </row>
    <row r="1569" spans="14:14" x14ac:dyDescent="0.25">
      <c r="N1569" s="6"/>
    </row>
    <row r="1570" spans="14:14" x14ac:dyDescent="0.25">
      <c r="N1570" s="6"/>
    </row>
    <row r="1571" spans="14:14" x14ac:dyDescent="0.25">
      <c r="N1571" s="6"/>
    </row>
    <row r="1572" spans="14:14" x14ac:dyDescent="0.25">
      <c r="N1572" s="6"/>
    </row>
    <row r="1573" spans="14:14" x14ac:dyDescent="0.25">
      <c r="N1573" s="6"/>
    </row>
    <row r="1574" spans="14:14" x14ac:dyDescent="0.25">
      <c r="N1574" s="6"/>
    </row>
    <row r="1575" spans="14:14" x14ac:dyDescent="0.25">
      <c r="N1575" s="6"/>
    </row>
    <row r="1576" spans="14:14" x14ac:dyDescent="0.25">
      <c r="N1576" s="6"/>
    </row>
    <row r="1577" spans="14:14" x14ac:dyDescent="0.25">
      <c r="N1577" s="6"/>
    </row>
    <row r="1578" spans="14:14" x14ac:dyDescent="0.25">
      <c r="N1578" s="6"/>
    </row>
    <row r="1579" spans="14:14" x14ac:dyDescent="0.25">
      <c r="N1579" s="6"/>
    </row>
    <row r="1580" spans="14:14" x14ac:dyDescent="0.25">
      <c r="N1580" s="6"/>
    </row>
    <row r="1581" spans="14:14" x14ac:dyDescent="0.25">
      <c r="N1581" s="6"/>
    </row>
    <row r="1582" spans="14:14" x14ac:dyDescent="0.25">
      <c r="N1582" s="6"/>
    </row>
    <row r="1583" spans="14:14" x14ac:dyDescent="0.25">
      <c r="N1583" s="6"/>
    </row>
    <row r="1584" spans="14:14" x14ac:dyDescent="0.25">
      <c r="N1584" s="6"/>
    </row>
    <row r="1585" spans="14:14" x14ac:dyDescent="0.25">
      <c r="N1585" s="6"/>
    </row>
    <row r="1586" spans="14:14" x14ac:dyDescent="0.25">
      <c r="N1586" s="6"/>
    </row>
    <row r="1587" spans="14:14" x14ac:dyDescent="0.25">
      <c r="N1587" s="6"/>
    </row>
    <row r="1588" spans="14:14" x14ac:dyDescent="0.25">
      <c r="N1588" s="6"/>
    </row>
    <row r="1589" spans="14:14" x14ac:dyDescent="0.25">
      <c r="N1589" s="6"/>
    </row>
    <row r="1590" spans="14:14" x14ac:dyDescent="0.25">
      <c r="N1590" s="6"/>
    </row>
    <row r="1591" spans="14:14" x14ac:dyDescent="0.25">
      <c r="N1591" s="6"/>
    </row>
    <row r="1592" spans="14:14" x14ac:dyDescent="0.25">
      <c r="N1592" s="6"/>
    </row>
    <row r="1593" spans="14:14" x14ac:dyDescent="0.25">
      <c r="N1593" s="6"/>
    </row>
    <row r="1594" spans="14:14" x14ac:dyDescent="0.25">
      <c r="N1594" s="6"/>
    </row>
    <row r="1595" spans="14:14" x14ac:dyDescent="0.25">
      <c r="N1595" s="6"/>
    </row>
    <row r="1596" spans="14:14" x14ac:dyDescent="0.25">
      <c r="N1596" s="6"/>
    </row>
    <row r="1597" spans="14:14" x14ac:dyDescent="0.25">
      <c r="N1597" s="6"/>
    </row>
    <row r="1598" spans="14:14" x14ac:dyDescent="0.25">
      <c r="N1598" s="6"/>
    </row>
    <row r="1599" spans="14:14" x14ac:dyDescent="0.25">
      <c r="N1599" s="6"/>
    </row>
    <row r="1600" spans="14:14" x14ac:dyDescent="0.25">
      <c r="N1600" s="6"/>
    </row>
    <row r="1601" spans="14:14" x14ac:dyDescent="0.25">
      <c r="N1601" s="6"/>
    </row>
    <row r="1602" spans="14:14" x14ac:dyDescent="0.25">
      <c r="N1602" s="6"/>
    </row>
    <row r="1603" spans="14:14" x14ac:dyDescent="0.25">
      <c r="N1603" s="6"/>
    </row>
    <row r="1604" spans="14:14" x14ac:dyDescent="0.25">
      <c r="N1604" s="6"/>
    </row>
    <row r="1605" spans="14:14" x14ac:dyDescent="0.25">
      <c r="N1605" s="6"/>
    </row>
    <row r="1606" spans="14:14" x14ac:dyDescent="0.25">
      <c r="N1606" s="6"/>
    </row>
    <row r="1607" spans="14:14" x14ac:dyDescent="0.25">
      <c r="N1607" s="6"/>
    </row>
    <row r="1608" spans="14:14" x14ac:dyDescent="0.25">
      <c r="N1608" s="6"/>
    </row>
    <row r="1609" spans="14:14" x14ac:dyDescent="0.25">
      <c r="N1609" s="6"/>
    </row>
    <row r="1610" spans="14:14" x14ac:dyDescent="0.25">
      <c r="N1610" s="6"/>
    </row>
    <row r="1611" spans="14:14" x14ac:dyDescent="0.25">
      <c r="N1611" s="6"/>
    </row>
    <row r="1612" spans="14:14" x14ac:dyDescent="0.25">
      <c r="N1612" s="6"/>
    </row>
    <row r="1613" spans="14:14" x14ac:dyDescent="0.25">
      <c r="N1613" s="6"/>
    </row>
    <row r="1614" spans="14:14" x14ac:dyDescent="0.25">
      <c r="N1614" s="6"/>
    </row>
    <row r="1615" spans="14:14" x14ac:dyDescent="0.25">
      <c r="N1615" s="6"/>
    </row>
    <row r="1616" spans="14:14" x14ac:dyDescent="0.25">
      <c r="N1616" s="6"/>
    </row>
    <row r="1617" spans="14:14" x14ac:dyDescent="0.25">
      <c r="N1617" s="6"/>
    </row>
    <row r="1618" spans="14:14" x14ac:dyDescent="0.25">
      <c r="N1618" s="6"/>
    </row>
    <row r="1619" spans="14:14" x14ac:dyDescent="0.25">
      <c r="N1619" s="6"/>
    </row>
    <row r="1620" spans="14:14" x14ac:dyDescent="0.25">
      <c r="N1620" s="6"/>
    </row>
    <row r="1621" spans="14:14" x14ac:dyDescent="0.25">
      <c r="N1621" s="6"/>
    </row>
    <row r="1622" spans="14:14" x14ac:dyDescent="0.25">
      <c r="N1622" s="6"/>
    </row>
    <row r="1623" spans="14:14" x14ac:dyDescent="0.25">
      <c r="N1623" s="6"/>
    </row>
    <row r="1624" spans="14:14" x14ac:dyDescent="0.25">
      <c r="N1624" s="6"/>
    </row>
    <row r="1625" spans="14:14" x14ac:dyDescent="0.25">
      <c r="N1625" s="6"/>
    </row>
    <row r="1626" spans="14:14" x14ac:dyDescent="0.25">
      <c r="N1626" s="6"/>
    </row>
    <row r="1627" spans="14:14" x14ac:dyDescent="0.25">
      <c r="N1627" s="6"/>
    </row>
    <row r="1628" spans="14:14" x14ac:dyDescent="0.25">
      <c r="N1628" s="6"/>
    </row>
    <row r="1629" spans="14:14" x14ac:dyDescent="0.25">
      <c r="N1629" s="6"/>
    </row>
    <row r="1630" spans="14:14" x14ac:dyDescent="0.25">
      <c r="N1630" s="6"/>
    </row>
    <row r="1631" spans="14:14" x14ac:dyDescent="0.25">
      <c r="N1631" s="6"/>
    </row>
    <row r="1632" spans="14:14" x14ac:dyDescent="0.25">
      <c r="N1632" s="6"/>
    </row>
    <row r="1633" spans="14:14" x14ac:dyDescent="0.25">
      <c r="N1633" s="6"/>
    </row>
    <row r="1634" spans="14:14" x14ac:dyDescent="0.25">
      <c r="N1634" s="6"/>
    </row>
    <row r="1635" spans="14:14" x14ac:dyDescent="0.25">
      <c r="N1635" s="6"/>
    </row>
    <row r="1636" spans="14:14" x14ac:dyDescent="0.25">
      <c r="N1636" s="6"/>
    </row>
    <row r="1637" spans="14:14" x14ac:dyDescent="0.25">
      <c r="N1637" s="6"/>
    </row>
    <row r="1638" spans="14:14" x14ac:dyDescent="0.25">
      <c r="N1638" s="6"/>
    </row>
    <row r="1639" spans="14:14" x14ac:dyDescent="0.25">
      <c r="N1639" s="6"/>
    </row>
    <row r="1640" spans="14:14" x14ac:dyDescent="0.25">
      <c r="N1640" s="6"/>
    </row>
    <row r="1641" spans="14:14" x14ac:dyDescent="0.25">
      <c r="N1641" s="6"/>
    </row>
    <row r="1642" spans="14:14" x14ac:dyDescent="0.25">
      <c r="N1642" s="6"/>
    </row>
    <row r="1643" spans="14:14" x14ac:dyDescent="0.25">
      <c r="N1643" s="6"/>
    </row>
    <row r="1644" spans="14:14" x14ac:dyDescent="0.25">
      <c r="N1644" s="6"/>
    </row>
    <row r="1645" spans="14:14" x14ac:dyDescent="0.25">
      <c r="N1645" s="6"/>
    </row>
    <row r="1646" spans="14:14" x14ac:dyDescent="0.25">
      <c r="N1646" s="6"/>
    </row>
    <row r="1647" spans="14:14" x14ac:dyDescent="0.25">
      <c r="N1647" s="6"/>
    </row>
    <row r="1648" spans="14:14" x14ac:dyDescent="0.25">
      <c r="N1648" s="6"/>
    </row>
    <row r="1649" spans="14:14" x14ac:dyDescent="0.25">
      <c r="N1649" s="6"/>
    </row>
    <row r="1650" spans="14:14" x14ac:dyDescent="0.25">
      <c r="N1650" s="6"/>
    </row>
    <row r="1651" spans="14:14" x14ac:dyDescent="0.25">
      <c r="N1651" s="6"/>
    </row>
    <row r="1652" spans="14:14" x14ac:dyDescent="0.25">
      <c r="N1652" s="6"/>
    </row>
    <row r="1653" spans="14:14" x14ac:dyDescent="0.25">
      <c r="N1653" s="6"/>
    </row>
    <row r="1654" spans="14:14" x14ac:dyDescent="0.25">
      <c r="N1654" s="6"/>
    </row>
    <row r="1655" spans="14:14" x14ac:dyDescent="0.25">
      <c r="N1655" s="6"/>
    </row>
    <row r="1656" spans="14:14" x14ac:dyDescent="0.25">
      <c r="N1656" s="6"/>
    </row>
    <row r="1657" spans="14:14" x14ac:dyDescent="0.25">
      <c r="N1657" s="6"/>
    </row>
    <row r="1658" spans="14:14" x14ac:dyDescent="0.25">
      <c r="N1658" s="6"/>
    </row>
    <row r="1659" spans="14:14" x14ac:dyDescent="0.25">
      <c r="N1659" s="6"/>
    </row>
    <row r="1660" spans="14:14" x14ac:dyDescent="0.25">
      <c r="N1660" s="6"/>
    </row>
    <row r="1661" spans="14:14" x14ac:dyDescent="0.25">
      <c r="N1661" s="6"/>
    </row>
    <row r="1662" spans="14:14" x14ac:dyDescent="0.25">
      <c r="N1662" s="6"/>
    </row>
    <row r="1663" spans="14:14" x14ac:dyDescent="0.25">
      <c r="N1663" s="6"/>
    </row>
    <row r="1664" spans="14:14" x14ac:dyDescent="0.25">
      <c r="N1664" s="6"/>
    </row>
    <row r="1665" spans="14:14" x14ac:dyDescent="0.25">
      <c r="N1665" s="6"/>
    </row>
    <row r="1666" spans="14:14" x14ac:dyDescent="0.25">
      <c r="N1666" s="6"/>
    </row>
    <row r="1667" spans="14:14" x14ac:dyDescent="0.25">
      <c r="N1667" s="6"/>
    </row>
    <row r="1668" spans="14:14" x14ac:dyDescent="0.25">
      <c r="N1668" s="6"/>
    </row>
    <row r="1669" spans="14:14" x14ac:dyDescent="0.25">
      <c r="N1669" s="6"/>
    </row>
    <row r="1670" spans="14:14" x14ac:dyDescent="0.25">
      <c r="N1670" s="6"/>
    </row>
    <row r="1671" spans="14:14" x14ac:dyDescent="0.25">
      <c r="N1671" s="6"/>
    </row>
    <row r="1672" spans="14:14" x14ac:dyDescent="0.25">
      <c r="N1672" s="6"/>
    </row>
    <row r="1673" spans="14:14" x14ac:dyDescent="0.25">
      <c r="N1673" s="6"/>
    </row>
    <row r="1674" spans="14:14" x14ac:dyDescent="0.25">
      <c r="N1674" s="6"/>
    </row>
    <row r="1675" spans="14:14" x14ac:dyDescent="0.25">
      <c r="N1675" s="6"/>
    </row>
    <row r="1676" spans="14:14" x14ac:dyDescent="0.25">
      <c r="N1676" s="6"/>
    </row>
    <row r="1677" spans="14:14" x14ac:dyDescent="0.25">
      <c r="N1677" s="6"/>
    </row>
    <row r="1678" spans="14:14" x14ac:dyDescent="0.25">
      <c r="N1678" s="6"/>
    </row>
    <row r="1679" spans="14:14" x14ac:dyDescent="0.25">
      <c r="N1679" s="6"/>
    </row>
    <row r="1680" spans="14:14" x14ac:dyDescent="0.25">
      <c r="N1680" s="6"/>
    </row>
    <row r="1681" spans="14:14" x14ac:dyDescent="0.25">
      <c r="N1681" s="6"/>
    </row>
    <row r="1682" spans="14:14" x14ac:dyDescent="0.25">
      <c r="N1682" s="6"/>
    </row>
    <row r="1683" spans="14:14" x14ac:dyDescent="0.25">
      <c r="N1683" s="6"/>
    </row>
    <row r="1684" spans="14:14" x14ac:dyDescent="0.25">
      <c r="N1684" s="6"/>
    </row>
    <row r="1685" spans="14:14" x14ac:dyDescent="0.25">
      <c r="N1685" s="6"/>
    </row>
    <row r="1686" spans="14:14" x14ac:dyDescent="0.25">
      <c r="N1686" s="6"/>
    </row>
    <row r="1687" spans="14:14" x14ac:dyDescent="0.25">
      <c r="N1687" s="6"/>
    </row>
    <row r="1688" spans="14:14" x14ac:dyDescent="0.25">
      <c r="N1688" s="6"/>
    </row>
    <row r="1689" spans="14:14" x14ac:dyDescent="0.25">
      <c r="N1689" s="6"/>
    </row>
    <row r="1690" spans="14:14" x14ac:dyDescent="0.25">
      <c r="N1690" s="6"/>
    </row>
    <row r="1691" spans="14:14" x14ac:dyDescent="0.25">
      <c r="N1691" s="6"/>
    </row>
    <row r="1692" spans="14:14" x14ac:dyDescent="0.25">
      <c r="N1692" s="6"/>
    </row>
    <row r="1693" spans="14:14" x14ac:dyDescent="0.25">
      <c r="N1693" s="6"/>
    </row>
    <row r="1694" spans="14:14" x14ac:dyDescent="0.25">
      <c r="N1694" s="6"/>
    </row>
    <row r="1695" spans="14:14" x14ac:dyDescent="0.25">
      <c r="N1695" s="6"/>
    </row>
    <row r="1696" spans="14:14" x14ac:dyDescent="0.25">
      <c r="N1696" s="6"/>
    </row>
    <row r="1697" spans="14:14" x14ac:dyDescent="0.25">
      <c r="N1697" s="6"/>
    </row>
    <row r="1698" spans="14:14" x14ac:dyDescent="0.25">
      <c r="N1698" s="6"/>
    </row>
    <row r="1699" spans="14:14" x14ac:dyDescent="0.25">
      <c r="N1699" s="6"/>
    </row>
    <row r="1700" spans="14:14" x14ac:dyDescent="0.25">
      <c r="N1700" s="6"/>
    </row>
    <row r="1701" spans="14:14" x14ac:dyDescent="0.25">
      <c r="N1701" s="6"/>
    </row>
    <row r="1702" spans="14:14" x14ac:dyDescent="0.25">
      <c r="N1702" s="6"/>
    </row>
    <row r="1703" spans="14:14" x14ac:dyDescent="0.25">
      <c r="N1703" s="6"/>
    </row>
    <row r="1704" spans="14:14" x14ac:dyDescent="0.25">
      <c r="N1704" s="6"/>
    </row>
    <row r="1705" spans="14:14" x14ac:dyDescent="0.25">
      <c r="N1705" s="6"/>
    </row>
    <row r="1706" spans="14:14" x14ac:dyDescent="0.25">
      <c r="N1706" s="6"/>
    </row>
    <row r="1707" spans="14:14" x14ac:dyDescent="0.25">
      <c r="N1707" s="6"/>
    </row>
    <row r="1708" spans="14:14" x14ac:dyDescent="0.25">
      <c r="N1708" s="6"/>
    </row>
    <row r="1709" spans="14:14" x14ac:dyDescent="0.25">
      <c r="N1709" s="6"/>
    </row>
    <row r="1710" spans="14:14" x14ac:dyDescent="0.25">
      <c r="N1710" s="6"/>
    </row>
    <row r="1711" spans="14:14" x14ac:dyDescent="0.25">
      <c r="N1711" s="6"/>
    </row>
    <row r="1712" spans="14:14" x14ac:dyDescent="0.25">
      <c r="N1712" s="6"/>
    </row>
    <row r="1713" spans="14:14" x14ac:dyDescent="0.25">
      <c r="N1713" s="6"/>
    </row>
    <row r="1714" spans="14:14" x14ac:dyDescent="0.25">
      <c r="N1714" s="6"/>
    </row>
    <row r="1715" spans="14:14" x14ac:dyDescent="0.25">
      <c r="N1715" s="6"/>
    </row>
    <row r="1716" spans="14:14" x14ac:dyDescent="0.25">
      <c r="N1716" s="6"/>
    </row>
    <row r="1717" spans="14:14" x14ac:dyDescent="0.25">
      <c r="N1717" s="6"/>
    </row>
    <row r="1718" spans="14:14" x14ac:dyDescent="0.25">
      <c r="N1718" s="6"/>
    </row>
    <row r="1719" spans="14:14" x14ac:dyDescent="0.25">
      <c r="N1719" s="6"/>
    </row>
    <row r="1720" spans="14:14" x14ac:dyDescent="0.25">
      <c r="N1720" s="6"/>
    </row>
    <row r="1721" spans="14:14" x14ac:dyDescent="0.25">
      <c r="N1721" s="6"/>
    </row>
    <row r="1722" spans="14:14" x14ac:dyDescent="0.25">
      <c r="N1722" s="6"/>
    </row>
    <row r="1723" spans="14:14" x14ac:dyDescent="0.25">
      <c r="N1723" s="6"/>
    </row>
    <row r="1724" spans="14:14" x14ac:dyDescent="0.25">
      <c r="N1724" s="6"/>
    </row>
    <row r="1725" spans="14:14" x14ac:dyDescent="0.25">
      <c r="N1725" s="6"/>
    </row>
    <row r="1726" spans="14:14" x14ac:dyDescent="0.25">
      <c r="N1726" s="6"/>
    </row>
    <row r="1727" spans="14:14" x14ac:dyDescent="0.25">
      <c r="N1727" s="6"/>
    </row>
    <row r="1728" spans="14:14" x14ac:dyDescent="0.25">
      <c r="N1728" s="6"/>
    </row>
    <row r="1729" spans="14:14" x14ac:dyDescent="0.25">
      <c r="N1729" s="6"/>
    </row>
    <row r="1730" spans="14:14" x14ac:dyDescent="0.25">
      <c r="N1730" s="6"/>
    </row>
    <row r="1731" spans="14:14" x14ac:dyDescent="0.25">
      <c r="N1731" s="6"/>
    </row>
    <row r="1732" spans="14:14" x14ac:dyDescent="0.25">
      <c r="N1732" s="6"/>
    </row>
    <row r="1733" spans="14:14" x14ac:dyDescent="0.25">
      <c r="N1733" s="6"/>
    </row>
    <row r="1734" spans="14:14" x14ac:dyDescent="0.25">
      <c r="N1734" s="6"/>
    </row>
    <row r="1735" spans="14:14" x14ac:dyDescent="0.25">
      <c r="N1735" s="6"/>
    </row>
    <row r="1736" spans="14:14" x14ac:dyDescent="0.25">
      <c r="N1736" s="6"/>
    </row>
    <row r="1737" spans="14:14" x14ac:dyDescent="0.25">
      <c r="N1737" s="6"/>
    </row>
    <row r="1738" spans="14:14" x14ac:dyDescent="0.25">
      <c r="N1738" s="6"/>
    </row>
    <row r="1739" spans="14:14" x14ac:dyDescent="0.25">
      <c r="N1739" s="6"/>
    </row>
    <row r="1740" spans="14:14" x14ac:dyDescent="0.25">
      <c r="N1740" s="6"/>
    </row>
    <row r="1741" spans="14:14" x14ac:dyDescent="0.25">
      <c r="N1741" s="6"/>
    </row>
    <row r="1742" spans="14:14" x14ac:dyDescent="0.25">
      <c r="N1742" s="6"/>
    </row>
    <row r="1743" spans="14:14" x14ac:dyDescent="0.25">
      <c r="N1743" s="6"/>
    </row>
    <row r="1744" spans="14:14" x14ac:dyDescent="0.25">
      <c r="N1744" s="6"/>
    </row>
    <row r="1745" spans="14:14" x14ac:dyDescent="0.25">
      <c r="N1745" s="6"/>
    </row>
    <row r="1746" spans="14:14" x14ac:dyDescent="0.25">
      <c r="N1746" s="6"/>
    </row>
    <row r="1747" spans="14:14" x14ac:dyDescent="0.25">
      <c r="N1747" s="6"/>
    </row>
    <row r="1748" spans="14:14" x14ac:dyDescent="0.25">
      <c r="N1748" s="6"/>
    </row>
    <row r="1749" spans="14:14" x14ac:dyDescent="0.25">
      <c r="N1749" s="6"/>
    </row>
    <row r="1750" spans="14:14" x14ac:dyDescent="0.25">
      <c r="N1750" s="6"/>
    </row>
    <row r="1751" spans="14:14" x14ac:dyDescent="0.25">
      <c r="N1751" s="6"/>
    </row>
    <row r="1752" spans="14:14" x14ac:dyDescent="0.25">
      <c r="N1752" s="6"/>
    </row>
    <row r="1753" spans="14:14" x14ac:dyDescent="0.25">
      <c r="N1753" s="6"/>
    </row>
    <row r="1754" spans="14:14" x14ac:dyDescent="0.25">
      <c r="N1754" s="6"/>
    </row>
    <row r="1755" spans="14:14" x14ac:dyDescent="0.25">
      <c r="N1755" s="6"/>
    </row>
    <row r="1756" spans="14:14" x14ac:dyDescent="0.25">
      <c r="N1756" s="6"/>
    </row>
    <row r="1757" spans="14:14" x14ac:dyDescent="0.25">
      <c r="N1757" s="6"/>
    </row>
    <row r="1758" spans="14:14" x14ac:dyDescent="0.25">
      <c r="N1758" s="6"/>
    </row>
    <row r="1759" spans="14:14" x14ac:dyDescent="0.25">
      <c r="N1759" s="6"/>
    </row>
    <row r="1760" spans="14:14" x14ac:dyDescent="0.25">
      <c r="N1760" s="6"/>
    </row>
    <row r="1761" spans="14:14" x14ac:dyDescent="0.25">
      <c r="N1761" s="6"/>
    </row>
    <row r="1762" spans="14:14" x14ac:dyDescent="0.25">
      <c r="N1762" s="6"/>
    </row>
    <row r="1763" spans="14:14" x14ac:dyDescent="0.25">
      <c r="N1763" s="6"/>
    </row>
    <row r="1764" spans="14:14" x14ac:dyDescent="0.25">
      <c r="N1764" s="6"/>
    </row>
    <row r="1765" spans="14:14" x14ac:dyDescent="0.25">
      <c r="N1765" s="6"/>
    </row>
    <row r="1766" spans="14:14" x14ac:dyDescent="0.25">
      <c r="N1766" s="6"/>
    </row>
    <row r="1767" spans="14:14" x14ac:dyDescent="0.25">
      <c r="N1767" s="6"/>
    </row>
    <row r="1768" spans="14:14" x14ac:dyDescent="0.25">
      <c r="N1768" s="6"/>
    </row>
    <row r="1769" spans="14:14" x14ac:dyDescent="0.25">
      <c r="N1769" s="6"/>
    </row>
    <row r="1770" spans="14:14" x14ac:dyDescent="0.25">
      <c r="N1770" s="6"/>
    </row>
    <row r="1771" spans="14:14" x14ac:dyDescent="0.25">
      <c r="N1771" s="6"/>
    </row>
    <row r="1772" spans="14:14" x14ac:dyDescent="0.25">
      <c r="N1772" s="6"/>
    </row>
    <row r="1773" spans="14:14" x14ac:dyDescent="0.25">
      <c r="N1773" s="6"/>
    </row>
    <row r="1774" spans="14:14" x14ac:dyDescent="0.25">
      <c r="N1774" s="6"/>
    </row>
    <row r="1775" spans="14:14" x14ac:dyDescent="0.25">
      <c r="N1775" s="6"/>
    </row>
    <row r="1776" spans="14:14" x14ac:dyDescent="0.25">
      <c r="N1776" s="6"/>
    </row>
    <row r="1777" spans="14:14" x14ac:dyDescent="0.25">
      <c r="N1777" s="6"/>
    </row>
    <row r="1778" spans="14:14" x14ac:dyDescent="0.25">
      <c r="N1778" s="6"/>
    </row>
    <row r="1779" spans="14:14" x14ac:dyDescent="0.25">
      <c r="N1779" s="6"/>
    </row>
    <row r="1780" spans="14:14" x14ac:dyDescent="0.25">
      <c r="N1780" s="6"/>
    </row>
    <row r="1781" spans="14:14" x14ac:dyDescent="0.25">
      <c r="N1781" s="6"/>
    </row>
    <row r="1782" spans="14:14" x14ac:dyDescent="0.25">
      <c r="N1782" s="6"/>
    </row>
    <row r="1783" spans="14:14" x14ac:dyDescent="0.25">
      <c r="N1783" s="6"/>
    </row>
    <row r="1784" spans="14:14" x14ac:dyDescent="0.25">
      <c r="N1784" s="6"/>
    </row>
    <row r="1785" spans="14:14" x14ac:dyDescent="0.25">
      <c r="N1785" s="6"/>
    </row>
    <row r="1786" spans="14:14" x14ac:dyDescent="0.25">
      <c r="N1786" s="6"/>
    </row>
    <row r="1787" spans="14:14" x14ac:dyDescent="0.25">
      <c r="N1787" s="6"/>
    </row>
    <row r="1788" spans="14:14" x14ac:dyDescent="0.25">
      <c r="N1788" s="6"/>
    </row>
    <row r="1789" spans="14:14" x14ac:dyDescent="0.25">
      <c r="N1789" s="6"/>
    </row>
    <row r="1790" spans="14:14" x14ac:dyDescent="0.25">
      <c r="N1790" s="6"/>
    </row>
    <row r="1791" spans="14:14" x14ac:dyDescent="0.25">
      <c r="N1791" s="6"/>
    </row>
    <row r="1792" spans="14:14" x14ac:dyDescent="0.25">
      <c r="N1792" s="6"/>
    </row>
    <row r="1793" spans="14:14" x14ac:dyDescent="0.25">
      <c r="N1793" s="6"/>
    </row>
    <row r="1794" spans="14:14" x14ac:dyDescent="0.25">
      <c r="N1794" s="6"/>
    </row>
    <row r="1795" spans="14:14" x14ac:dyDescent="0.25">
      <c r="N1795" s="6"/>
    </row>
    <row r="1796" spans="14:14" x14ac:dyDescent="0.25">
      <c r="N1796" s="6"/>
    </row>
    <row r="1797" spans="14:14" x14ac:dyDescent="0.25">
      <c r="N1797" s="6"/>
    </row>
    <row r="1798" spans="14:14" x14ac:dyDescent="0.25">
      <c r="N1798" s="6"/>
    </row>
    <row r="1799" spans="14:14" x14ac:dyDescent="0.25">
      <c r="N1799" s="6"/>
    </row>
    <row r="1800" spans="14:14" x14ac:dyDescent="0.25">
      <c r="N1800" s="6"/>
    </row>
    <row r="1801" spans="14:14" x14ac:dyDescent="0.25">
      <c r="N1801" s="6"/>
    </row>
    <row r="1802" spans="14:14" x14ac:dyDescent="0.25">
      <c r="N1802" s="6"/>
    </row>
    <row r="1803" spans="14:14" x14ac:dyDescent="0.25">
      <c r="N1803" s="6"/>
    </row>
    <row r="1804" spans="14:14" x14ac:dyDescent="0.25">
      <c r="N1804" s="6"/>
    </row>
    <row r="1805" spans="14:14" x14ac:dyDescent="0.25">
      <c r="N1805" s="6"/>
    </row>
    <row r="1806" spans="14:14" x14ac:dyDescent="0.25">
      <c r="N1806" s="6"/>
    </row>
    <row r="1807" spans="14:14" x14ac:dyDescent="0.25">
      <c r="N1807" s="6"/>
    </row>
    <row r="1808" spans="14:14" x14ac:dyDescent="0.25">
      <c r="N1808" s="6"/>
    </row>
    <row r="1809" spans="14:14" x14ac:dyDescent="0.25">
      <c r="N1809" s="6"/>
    </row>
    <row r="1810" spans="14:14" x14ac:dyDescent="0.25">
      <c r="N1810" s="6"/>
    </row>
    <row r="1811" spans="14:14" x14ac:dyDescent="0.25">
      <c r="N1811" s="6"/>
    </row>
    <row r="1812" spans="14:14" x14ac:dyDescent="0.25">
      <c r="N1812" s="6"/>
    </row>
    <row r="1813" spans="14:14" x14ac:dyDescent="0.25">
      <c r="N1813" s="6"/>
    </row>
    <row r="1814" spans="14:14" x14ac:dyDescent="0.25">
      <c r="N1814" s="6"/>
    </row>
    <row r="1815" spans="14:14" x14ac:dyDescent="0.25">
      <c r="N1815" s="6"/>
    </row>
    <row r="1816" spans="14:14" x14ac:dyDescent="0.25">
      <c r="N1816" s="6"/>
    </row>
    <row r="1817" spans="14:14" x14ac:dyDescent="0.25">
      <c r="N1817" s="6"/>
    </row>
    <row r="1818" spans="14:14" x14ac:dyDescent="0.25">
      <c r="N1818" s="6"/>
    </row>
    <row r="1819" spans="14:14" x14ac:dyDescent="0.25">
      <c r="N1819" s="6"/>
    </row>
    <row r="1820" spans="14:14" x14ac:dyDescent="0.25">
      <c r="N1820" s="6"/>
    </row>
    <row r="1821" spans="14:14" x14ac:dyDescent="0.25">
      <c r="N1821" s="6"/>
    </row>
    <row r="1822" spans="14:14" x14ac:dyDescent="0.25">
      <c r="N1822" s="6"/>
    </row>
    <row r="1823" spans="14:14" x14ac:dyDescent="0.25">
      <c r="N1823" s="6"/>
    </row>
    <row r="1824" spans="14:14" x14ac:dyDescent="0.25">
      <c r="N1824" s="6"/>
    </row>
    <row r="1825" spans="14:14" x14ac:dyDescent="0.25">
      <c r="N1825" s="6"/>
    </row>
    <row r="1826" spans="14:14" x14ac:dyDescent="0.25">
      <c r="N1826" s="6"/>
    </row>
    <row r="1827" spans="14:14" x14ac:dyDescent="0.25">
      <c r="N1827" s="6"/>
    </row>
    <row r="1828" spans="14:14" x14ac:dyDescent="0.25">
      <c r="N1828" s="6"/>
    </row>
    <row r="1829" spans="14:14" x14ac:dyDescent="0.25">
      <c r="N1829" s="6"/>
    </row>
    <row r="1830" spans="14:14" x14ac:dyDescent="0.25">
      <c r="N1830" s="6"/>
    </row>
    <row r="1831" spans="14:14" x14ac:dyDescent="0.25">
      <c r="N1831" s="6"/>
    </row>
    <row r="1832" spans="14:14" x14ac:dyDescent="0.25">
      <c r="N1832" s="6"/>
    </row>
    <row r="1833" spans="14:14" x14ac:dyDescent="0.25">
      <c r="N1833" s="6"/>
    </row>
    <row r="1834" spans="14:14" x14ac:dyDescent="0.25">
      <c r="N1834" s="6"/>
    </row>
    <row r="1835" spans="14:14" x14ac:dyDescent="0.25">
      <c r="N1835" s="6"/>
    </row>
    <row r="1836" spans="14:14" x14ac:dyDescent="0.25">
      <c r="N1836" s="6"/>
    </row>
    <row r="1837" spans="14:14" x14ac:dyDescent="0.25">
      <c r="N1837" s="6"/>
    </row>
    <row r="1838" spans="14:14" x14ac:dyDescent="0.25">
      <c r="N1838" s="6"/>
    </row>
    <row r="1839" spans="14:14" x14ac:dyDescent="0.25">
      <c r="N1839" s="6"/>
    </row>
    <row r="1840" spans="14:14" x14ac:dyDescent="0.25">
      <c r="N1840" s="6"/>
    </row>
    <row r="1841" spans="14:14" x14ac:dyDescent="0.25">
      <c r="N1841" s="6"/>
    </row>
    <row r="1842" spans="14:14" x14ac:dyDescent="0.25">
      <c r="N1842" s="6"/>
    </row>
    <row r="1843" spans="14:14" x14ac:dyDescent="0.25">
      <c r="N1843" s="6"/>
    </row>
    <row r="1844" spans="14:14" x14ac:dyDescent="0.25">
      <c r="N1844" s="6"/>
    </row>
    <row r="1845" spans="14:14" x14ac:dyDescent="0.25">
      <c r="N1845" s="6"/>
    </row>
    <row r="1846" spans="14:14" x14ac:dyDescent="0.25">
      <c r="N1846" s="6"/>
    </row>
    <row r="1847" spans="14:14" x14ac:dyDescent="0.25">
      <c r="N1847" s="6"/>
    </row>
    <row r="1848" spans="14:14" x14ac:dyDescent="0.25">
      <c r="N1848" s="6"/>
    </row>
    <row r="1849" spans="14:14" x14ac:dyDescent="0.25">
      <c r="N1849" s="6"/>
    </row>
    <row r="1850" spans="14:14" x14ac:dyDescent="0.25">
      <c r="N1850" s="6"/>
    </row>
    <row r="1851" spans="14:14" x14ac:dyDescent="0.25">
      <c r="N1851" s="6"/>
    </row>
    <row r="1852" spans="14:14" x14ac:dyDescent="0.25">
      <c r="N1852" s="6"/>
    </row>
    <row r="1853" spans="14:14" x14ac:dyDescent="0.25">
      <c r="N1853" s="6"/>
    </row>
    <row r="1854" spans="14:14" x14ac:dyDescent="0.25">
      <c r="N1854" s="6"/>
    </row>
    <row r="1855" spans="14:14" x14ac:dyDescent="0.25">
      <c r="N1855" s="6"/>
    </row>
    <row r="1856" spans="14:14" x14ac:dyDescent="0.25">
      <c r="N1856" s="6"/>
    </row>
    <row r="1857" spans="14:14" x14ac:dyDescent="0.25">
      <c r="N1857" s="6"/>
    </row>
    <row r="1858" spans="14:14" x14ac:dyDescent="0.25">
      <c r="N1858" s="6"/>
    </row>
    <row r="1859" spans="14:14" x14ac:dyDescent="0.25">
      <c r="N1859" s="6"/>
    </row>
    <row r="1860" spans="14:14" x14ac:dyDescent="0.25">
      <c r="N1860" s="6"/>
    </row>
    <row r="1861" spans="14:14" x14ac:dyDescent="0.25">
      <c r="N1861" s="6"/>
    </row>
    <row r="1862" spans="14:14" x14ac:dyDescent="0.25">
      <c r="N1862" s="6"/>
    </row>
    <row r="1863" spans="14:14" x14ac:dyDescent="0.25">
      <c r="N1863" s="6"/>
    </row>
    <row r="1864" spans="14:14" x14ac:dyDescent="0.25">
      <c r="N1864" s="6"/>
    </row>
    <row r="1865" spans="14:14" x14ac:dyDescent="0.25">
      <c r="N1865" s="6"/>
    </row>
    <row r="1866" spans="14:14" x14ac:dyDescent="0.25">
      <c r="N1866" s="6"/>
    </row>
    <row r="1867" spans="14:14" x14ac:dyDescent="0.25">
      <c r="N1867" s="6"/>
    </row>
    <row r="1868" spans="14:14" x14ac:dyDescent="0.25">
      <c r="N1868" s="6"/>
    </row>
    <row r="1869" spans="14:14" x14ac:dyDescent="0.25">
      <c r="N1869" s="6"/>
    </row>
    <row r="1870" spans="14:14" x14ac:dyDescent="0.25">
      <c r="N1870" s="6"/>
    </row>
    <row r="1871" spans="14:14" x14ac:dyDescent="0.25">
      <c r="N1871" s="6"/>
    </row>
    <row r="1872" spans="14:14" x14ac:dyDescent="0.25">
      <c r="N1872" s="6"/>
    </row>
    <row r="1873" spans="14:14" x14ac:dyDescent="0.25">
      <c r="N1873" s="6"/>
    </row>
    <row r="1874" spans="14:14" x14ac:dyDescent="0.25">
      <c r="N1874" s="6"/>
    </row>
    <row r="1875" spans="14:14" x14ac:dyDescent="0.25">
      <c r="N1875" s="6"/>
    </row>
    <row r="1876" spans="14:14" x14ac:dyDescent="0.25">
      <c r="N1876" s="6"/>
    </row>
    <row r="1877" spans="14:14" x14ac:dyDescent="0.25">
      <c r="N1877" s="6"/>
    </row>
    <row r="1878" spans="14:14" x14ac:dyDescent="0.25">
      <c r="N1878" s="6"/>
    </row>
    <row r="1879" spans="14:14" x14ac:dyDescent="0.25">
      <c r="N1879" s="6"/>
    </row>
    <row r="1880" spans="14:14" x14ac:dyDescent="0.25">
      <c r="N1880" s="6"/>
    </row>
    <row r="1881" spans="14:14" x14ac:dyDescent="0.25">
      <c r="N1881" s="6"/>
    </row>
    <row r="1882" spans="14:14" x14ac:dyDescent="0.25">
      <c r="N1882" s="6"/>
    </row>
    <row r="1883" spans="14:14" x14ac:dyDescent="0.25">
      <c r="N1883" s="6"/>
    </row>
    <row r="1884" spans="14:14" x14ac:dyDescent="0.25">
      <c r="N1884" s="6"/>
    </row>
    <row r="1885" spans="14:14" x14ac:dyDescent="0.25">
      <c r="N1885" s="6"/>
    </row>
    <row r="1886" spans="14:14" x14ac:dyDescent="0.25">
      <c r="N1886" s="6"/>
    </row>
    <row r="1887" spans="14:14" x14ac:dyDescent="0.25">
      <c r="N1887" s="6"/>
    </row>
    <row r="1888" spans="14:14" x14ac:dyDescent="0.25">
      <c r="N1888" s="6"/>
    </row>
    <row r="1889" spans="14:14" x14ac:dyDescent="0.25">
      <c r="N1889" s="6"/>
    </row>
    <row r="1890" spans="14:14" x14ac:dyDescent="0.25">
      <c r="N1890" s="6"/>
    </row>
    <row r="1891" spans="14:14" x14ac:dyDescent="0.25">
      <c r="N1891" s="6"/>
    </row>
    <row r="1892" spans="14:14" x14ac:dyDescent="0.25">
      <c r="N1892" s="6"/>
    </row>
    <row r="1893" spans="14:14" x14ac:dyDescent="0.25">
      <c r="N1893" s="6"/>
    </row>
    <row r="1894" spans="14:14" x14ac:dyDescent="0.25">
      <c r="N1894" s="6"/>
    </row>
    <row r="1895" spans="14:14" x14ac:dyDescent="0.25">
      <c r="N1895" s="6"/>
    </row>
    <row r="1896" spans="14:14" x14ac:dyDescent="0.25">
      <c r="N1896" s="6"/>
    </row>
    <row r="1897" spans="14:14" x14ac:dyDescent="0.25">
      <c r="N1897" s="6"/>
    </row>
    <row r="1898" spans="14:14" x14ac:dyDescent="0.25">
      <c r="N1898" s="6"/>
    </row>
    <row r="1899" spans="14:14" x14ac:dyDescent="0.25">
      <c r="N1899" s="6"/>
    </row>
    <row r="1900" spans="14:14" x14ac:dyDescent="0.25">
      <c r="N1900" s="6"/>
    </row>
    <row r="1901" spans="14:14" x14ac:dyDescent="0.25">
      <c r="N1901" s="6"/>
    </row>
    <row r="1902" spans="14:14" x14ac:dyDescent="0.25">
      <c r="N1902" s="6"/>
    </row>
    <row r="1903" spans="14:14" x14ac:dyDescent="0.25">
      <c r="N1903" s="6"/>
    </row>
    <row r="1904" spans="14:14" x14ac:dyDescent="0.25">
      <c r="N1904" s="6"/>
    </row>
    <row r="1905" spans="14:14" x14ac:dyDescent="0.25">
      <c r="N1905" s="6"/>
    </row>
    <row r="1906" spans="14:14" x14ac:dyDescent="0.25">
      <c r="N1906" s="6"/>
    </row>
    <row r="1907" spans="14:14" x14ac:dyDescent="0.25">
      <c r="N1907" s="6"/>
    </row>
    <row r="1908" spans="14:14" x14ac:dyDescent="0.25">
      <c r="N1908" s="6"/>
    </row>
    <row r="1909" spans="14:14" x14ac:dyDescent="0.25">
      <c r="N1909" s="6"/>
    </row>
    <row r="1910" spans="14:14" x14ac:dyDescent="0.25">
      <c r="N1910" s="6"/>
    </row>
    <row r="1911" spans="14:14" x14ac:dyDescent="0.25">
      <c r="N1911" s="6"/>
    </row>
    <row r="1912" spans="14:14" x14ac:dyDescent="0.25">
      <c r="N1912" s="6"/>
    </row>
    <row r="1913" spans="14:14" x14ac:dyDescent="0.25">
      <c r="N1913" s="6"/>
    </row>
    <row r="1914" spans="14:14" x14ac:dyDescent="0.25">
      <c r="N1914" s="6"/>
    </row>
    <row r="1915" spans="14:14" x14ac:dyDescent="0.25">
      <c r="N1915" s="6"/>
    </row>
    <row r="1916" spans="14:14" x14ac:dyDescent="0.25">
      <c r="N1916" s="6"/>
    </row>
    <row r="1917" spans="14:14" x14ac:dyDescent="0.25">
      <c r="N1917" s="6"/>
    </row>
    <row r="1918" spans="14:14" x14ac:dyDescent="0.25">
      <c r="N1918" s="6"/>
    </row>
    <row r="1919" spans="14:14" x14ac:dyDescent="0.25">
      <c r="N1919" s="6"/>
    </row>
    <row r="1920" spans="14:14" x14ac:dyDescent="0.25">
      <c r="N1920" s="6"/>
    </row>
    <row r="1921" spans="14:14" x14ac:dyDescent="0.25">
      <c r="N1921" s="6"/>
    </row>
    <row r="1922" spans="14:14" x14ac:dyDescent="0.25">
      <c r="N1922" s="6"/>
    </row>
    <row r="1923" spans="14:14" x14ac:dyDescent="0.25">
      <c r="N1923" s="6"/>
    </row>
    <row r="1924" spans="14:14" x14ac:dyDescent="0.25">
      <c r="N1924" s="6"/>
    </row>
    <row r="1925" spans="14:14" x14ac:dyDescent="0.25">
      <c r="N1925" s="6"/>
    </row>
    <row r="1926" spans="14:14" x14ac:dyDescent="0.25">
      <c r="N1926" s="6"/>
    </row>
    <row r="1927" spans="14:14" x14ac:dyDescent="0.25">
      <c r="N1927" s="6"/>
    </row>
    <row r="1928" spans="14:14" x14ac:dyDescent="0.25">
      <c r="N1928" s="6"/>
    </row>
    <row r="1929" spans="14:14" x14ac:dyDescent="0.25">
      <c r="N1929" s="6"/>
    </row>
    <row r="1930" spans="14:14" x14ac:dyDescent="0.25">
      <c r="N1930" s="6"/>
    </row>
    <row r="1931" spans="14:14" x14ac:dyDescent="0.25">
      <c r="N1931" s="6"/>
    </row>
    <row r="1932" spans="14:14" x14ac:dyDescent="0.25">
      <c r="N1932" s="6"/>
    </row>
    <row r="1933" spans="14:14" x14ac:dyDescent="0.25">
      <c r="N1933" s="6"/>
    </row>
    <row r="1934" spans="14:14" x14ac:dyDescent="0.25">
      <c r="N1934" s="6"/>
    </row>
    <row r="1935" spans="14:14" x14ac:dyDescent="0.25">
      <c r="N1935" s="6"/>
    </row>
    <row r="1936" spans="14:14" x14ac:dyDescent="0.25">
      <c r="N1936" s="6"/>
    </row>
    <row r="1937" spans="14:14" x14ac:dyDescent="0.25">
      <c r="N1937" s="6"/>
    </row>
    <row r="1938" spans="14:14" x14ac:dyDescent="0.25">
      <c r="N1938" s="6"/>
    </row>
    <row r="1939" spans="14:14" x14ac:dyDescent="0.25">
      <c r="N1939" s="6"/>
    </row>
    <row r="1940" spans="14:14" x14ac:dyDescent="0.25">
      <c r="N1940" s="6"/>
    </row>
    <row r="1941" spans="14:14" x14ac:dyDescent="0.25">
      <c r="N1941" s="6"/>
    </row>
    <row r="1942" spans="14:14" x14ac:dyDescent="0.25">
      <c r="N1942" s="6"/>
    </row>
    <row r="1943" spans="14:14" x14ac:dyDescent="0.25">
      <c r="N1943" s="6"/>
    </row>
    <row r="1944" spans="14:14" x14ac:dyDescent="0.25">
      <c r="N1944" s="6"/>
    </row>
    <row r="1945" spans="14:14" x14ac:dyDescent="0.25">
      <c r="N1945" s="6"/>
    </row>
    <row r="1946" spans="14:14" x14ac:dyDescent="0.25">
      <c r="N1946" s="6"/>
    </row>
    <row r="1947" spans="14:14" x14ac:dyDescent="0.25">
      <c r="N1947" s="6"/>
    </row>
    <row r="1948" spans="14:14" x14ac:dyDescent="0.25">
      <c r="N1948" s="6"/>
    </row>
    <row r="1949" spans="14:14" x14ac:dyDescent="0.25">
      <c r="N1949" s="6"/>
    </row>
    <row r="1950" spans="14:14" x14ac:dyDescent="0.25">
      <c r="N1950" s="6"/>
    </row>
    <row r="1951" spans="14:14" x14ac:dyDescent="0.25">
      <c r="N1951" s="6"/>
    </row>
    <row r="1952" spans="14:14" x14ac:dyDescent="0.25">
      <c r="N1952" s="6"/>
    </row>
    <row r="1953" spans="14:14" x14ac:dyDescent="0.25">
      <c r="N1953" s="6"/>
    </row>
    <row r="1954" spans="14:14" x14ac:dyDescent="0.25">
      <c r="N1954" s="6"/>
    </row>
    <row r="1955" spans="14:14" x14ac:dyDescent="0.25">
      <c r="N1955" s="6"/>
    </row>
    <row r="1956" spans="14:14" x14ac:dyDescent="0.25">
      <c r="N1956" s="6"/>
    </row>
    <row r="1957" spans="14:14" x14ac:dyDescent="0.25">
      <c r="N1957" s="6"/>
    </row>
    <row r="1958" spans="14:14" x14ac:dyDescent="0.25">
      <c r="N1958" s="6"/>
    </row>
    <row r="1959" spans="14:14" x14ac:dyDescent="0.25">
      <c r="N1959" s="6"/>
    </row>
    <row r="1960" spans="14:14" x14ac:dyDescent="0.25">
      <c r="N1960" s="6"/>
    </row>
    <row r="1961" spans="14:14" x14ac:dyDescent="0.25">
      <c r="N1961" s="6"/>
    </row>
    <row r="1962" spans="14:14" x14ac:dyDescent="0.25">
      <c r="N1962" s="6"/>
    </row>
    <row r="1963" spans="14:14" x14ac:dyDescent="0.25">
      <c r="N1963" s="6"/>
    </row>
    <row r="1964" spans="14:14" x14ac:dyDescent="0.25">
      <c r="N1964" s="6"/>
    </row>
    <row r="1965" spans="14:14" x14ac:dyDescent="0.25">
      <c r="N1965" s="6"/>
    </row>
    <row r="1966" spans="14:14" x14ac:dyDescent="0.25">
      <c r="N1966" s="6"/>
    </row>
    <row r="1967" spans="14:14" x14ac:dyDescent="0.25">
      <c r="N1967" s="6"/>
    </row>
    <row r="1968" spans="14:14" x14ac:dyDescent="0.25">
      <c r="N1968" s="6"/>
    </row>
    <row r="1969" spans="14:14" x14ac:dyDescent="0.25">
      <c r="N1969" s="6"/>
    </row>
    <row r="1970" spans="14:14" x14ac:dyDescent="0.25">
      <c r="N1970" s="6"/>
    </row>
    <row r="1971" spans="14:14" x14ac:dyDescent="0.25">
      <c r="N1971" s="6"/>
    </row>
    <row r="1972" spans="14:14" x14ac:dyDescent="0.25">
      <c r="N1972" s="6"/>
    </row>
    <row r="1973" spans="14:14" x14ac:dyDescent="0.25">
      <c r="N1973" s="6"/>
    </row>
    <row r="1974" spans="14:14" x14ac:dyDescent="0.25">
      <c r="N1974" s="6"/>
    </row>
    <row r="1975" spans="14:14" x14ac:dyDescent="0.25">
      <c r="N1975" s="6"/>
    </row>
    <row r="1976" spans="14:14" x14ac:dyDescent="0.25">
      <c r="N1976" s="6"/>
    </row>
    <row r="1977" spans="14:14" x14ac:dyDescent="0.25">
      <c r="N1977" s="6"/>
    </row>
    <row r="1978" spans="14:14" x14ac:dyDescent="0.25">
      <c r="N1978" s="6"/>
    </row>
    <row r="1979" spans="14:14" x14ac:dyDescent="0.25">
      <c r="N1979" s="6"/>
    </row>
    <row r="1980" spans="14:14" x14ac:dyDescent="0.25">
      <c r="N1980" s="6"/>
    </row>
    <row r="1981" spans="14:14" x14ac:dyDescent="0.25">
      <c r="N1981" s="6"/>
    </row>
    <row r="1982" spans="14:14" x14ac:dyDescent="0.25">
      <c r="N1982" s="6"/>
    </row>
    <row r="1983" spans="14:14" x14ac:dyDescent="0.25">
      <c r="N1983" s="6"/>
    </row>
    <row r="1984" spans="14:14" x14ac:dyDescent="0.25">
      <c r="N1984" s="6"/>
    </row>
    <row r="1985" spans="14:14" x14ac:dyDescent="0.25">
      <c r="N1985" s="6"/>
    </row>
    <row r="1986" spans="14:14" x14ac:dyDescent="0.25">
      <c r="N1986" s="6"/>
    </row>
    <row r="1987" spans="14:14" x14ac:dyDescent="0.25">
      <c r="N1987" s="6"/>
    </row>
    <row r="1988" spans="14:14" x14ac:dyDescent="0.25">
      <c r="N1988" s="6"/>
    </row>
    <row r="1989" spans="14:14" x14ac:dyDescent="0.25">
      <c r="N1989" s="6"/>
    </row>
    <row r="1990" spans="14:14" x14ac:dyDescent="0.25">
      <c r="N1990" s="6"/>
    </row>
    <row r="1991" spans="14:14" x14ac:dyDescent="0.25">
      <c r="N1991" s="6"/>
    </row>
    <row r="1992" spans="14:14" x14ac:dyDescent="0.25">
      <c r="N1992" s="6"/>
    </row>
    <row r="1993" spans="14:14" x14ac:dyDescent="0.25">
      <c r="N1993" s="6"/>
    </row>
    <row r="1994" spans="14:14" x14ac:dyDescent="0.25">
      <c r="N1994" s="6"/>
    </row>
    <row r="1995" spans="14:14" x14ac:dyDescent="0.25">
      <c r="N1995" s="6"/>
    </row>
    <row r="1996" spans="14:14" x14ac:dyDescent="0.25">
      <c r="N1996" s="6"/>
    </row>
    <row r="1997" spans="14:14" x14ac:dyDescent="0.25">
      <c r="N1997" s="6"/>
    </row>
    <row r="1998" spans="14:14" x14ac:dyDescent="0.25">
      <c r="N1998" s="6"/>
    </row>
    <row r="1999" spans="14:14" x14ac:dyDescent="0.25">
      <c r="N1999" s="6"/>
    </row>
    <row r="2000" spans="14:14" x14ac:dyDescent="0.25">
      <c r="N2000" s="6"/>
    </row>
    <row r="2001" spans="14:14" x14ac:dyDescent="0.25">
      <c r="N2001" s="6"/>
    </row>
    <row r="2002" spans="14:14" x14ac:dyDescent="0.25">
      <c r="N2002" s="6"/>
    </row>
    <row r="2003" spans="14:14" x14ac:dyDescent="0.25">
      <c r="N2003" s="6"/>
    </row>
    <row r="2004" spans="14:14" x14ac:dyDescent="0.25">
      <c r="N2004" s="6"/>
    </row>
    <row r="2005" spans="14:14" x14ac:dyDescent="0.25">
      <c r="N2005" s="6"/>
    </row>
    <row r="2006" spans="14:14" x14ac:dyDescent="0.25">
      <c r="N2006" s="6"/>
    </row>
    <row r="2007" spans="14:14" x14ac:dyDescent="0.25">
      <c r="N2007" s="6"/>
    </row>
    <row r="2008" spans="14:14" x14ac:dyDescent="0.25">
      <c r="N2008" s="6"/>
    </row>
    <row r="2009" spans="14:14" x14ac:dyDescent="0.25">
      <c r="N2009" s="6"/>
    </row>
    <row r="2010" spans="14:14" x14ac:dyDescent="0.25">
      <c r="N2010" s="6"/>
    </row>
    <row r="2011" spans="14:14" x14ac:dyDescent="0.25">
      <c r="N2011" s="6"/>
    </row>
    <row r="2012" spans="14:14" x14ac:dyDescent="0.25">
      <c r="N2012" s="6"/>
    </row>
    <row r="2013" spans="14:14" x14ac:dyDescent="0.25">
      <c r="N2013" s="6"/>
    </row>
    <row r="2014" spans="14:14" x14ac:dyDescent="0.25">
      <c r="N2014" s="6"/>
    </row>
    <row r="2015" spans="14:14" x14ac:dyDescent="0.25">
      <c r="N2015" s="6"/>
    </row>
    <row r="2016" spans="14:14" x14ac:dyDescent="0.25">
      <c r="N2016" s="6"/>
    </row>
    <row r="2017" spans="14:14" x14ac:dyDescent="0.25">
      <c r="N2017" s="6"/>
    </row>
    <row r="2018" spans="14:14" x14ac:dyDescent="0.25">
      <c r="N2018" s="6"/>
    </row>
    <row r="2019" spans="14:14" x14ac:dyDescent="0.25">
      <c r="N2019" s="6"/>
    </row>
    <row r="2020" spans="14:14" x14ac:dyDescent="0.25">
      <c r="N2020" s="6"/>
    </row>
    <row r="2021" spans="14:14" x14ac:dyDescent="0.25">
      <c r="N2021" s="6"/>
    </row>
    <row r="2022" spans="14:14" x14ac:dyDescent="0.25">
      <c r="N2022" s="6"/>
    </row>
    <row r="2023" spans="14:14" x14ac:dyDescent="0.25">
      <c r="N2023" s="6"/>
    </row>
    <row r="2024" spans="14:14" x14ac:dyDescent="0.25">
      <c r="N2024" s="6"/>
    </row>
    <row r="2025" spans="14:14" x14ac:dyDescent="0.25">
      <c r="N2025" s="6"/>
    </row>
    <row r="2026" spans="14:14" x14ac:dyDescent="0.25">
      <c r="N2026" s="6"/>
    </row>
    <row r="2027" spans="14:14" x14ac:dyDescent="0.25">
      <c r="N2027" s="6"/>
    </row>
    <row r="2028" spans="14:14" x14ac:dyDescent="0.25">
      <c r="N2028" s="6"/>
    </row>
    <row r="2029" spans="14:14" x14ac:dyDescent="0.25">
      <c r="N2029" s="6"/>
    </row>
    <row r="2030" spans="14:14" x14ac:dyDescent="0.25">
      <c r="N2030" s="6"/>
    </row>
    <row r="2031" spans="14:14" x14ac:dyDescent="0.25">
      <c r="N2031" s="6"/>
    </row>
    <row r="2032" spans="14:14" x14ac:dyDescent="0.25">
      <c r="N2032" s="6"/>
    </row>
    <row r="2033" spans="14:14" x14ac:dyDescent="0.25">
      <c r="N2033" s="6"/>
    </row>
    <row r="2034" spans="14:14" x14ac:dyDescent="0.25">
      <c r="N2034" s="6"/>
    </row>
    <row r="2035" spans="14:14" x14ac:dyDescent="0.25">
      <c r="N2035" s="6"/>
    </row>
    <row r="2036" spans="14:14" x14ac:dyDescent="0.25">
      <c r="N2036" s="6"/>
    </row>
    <row r="2037" spans="14:14" x14ac:dyDescent="0.25">
      <c r="N2037" s="6"/>
    </row>
    <row r="2038" spans="14:14" x14ac:dyDescent="0.25">
      <c r="N2038" s="6"/>
    </row>
    <row r="2039" spans="14:14" x14ac:dyDescent="0.25">
      <c r="N2039" s="6"/>
    </row>
    <row r="2040" spans="14:14" x14ac:dyDescent="0.25">
      <c r="N2040" s="6"/>
    </row>
    <row r="2041" spans="14:14" x14ac:dyDescent="0.25">
      <c r="N2041" s="6"/>
    </row>
    <row r="2042" spans="14:14" x14ac:dyDescent="0.25">
      <c r="N2042" s="6"/>
    </row>
    <row r="2043" spans="14:14" x14ac:dyDescent="0.25">
      <c r="N2043" s="6"/>
    </row>
    <row r="2044" spans="14:14" x14ac:dyDescent="0.25">
      <c r="N2044" s="6"/>
    </row>
    <row r="2045" spans="14:14" x14ac:dyDescent="0.25">
      <c r="N2045" s="6"/>
    </row>
    <row r="2046" spans="14:14" x14ac:dyDescent="0.25">
      <c r="N2046" s="6"/>
    </row>
    <row r="2047" spans="14:14" x14ac:dyDescent="0.25">
      <c r="N2047" s="6"/>
    </row>
    <row r="2048" spans="14:14" x14ac:dyDescent="0.25">
      <c r="N2048" s="6"/>
    </row>
    <row r="2049" spans="14:14" x14ac:dyDescent="0.25">
      <c r="N2049" s="6"/>
    </row>
    <row r="2050" spans="14:14" x14ac:dyDescent="0.25">
      <c r="N2050" s="6"/>
    </row>
    <row r="2051" spans="14:14" x14ac:dyDescent="0.25">
      <c r="N2051" s="6"/>
    </row>
    <row r="2052" spans="14:14" x14ac:dyDescent="0.25">
      <c r="N2052" s="6"/>
    </row>
    <row r="2053" spans="14:14" x14ac:dyDescent="0.25">
      <c r="N2053" s="6"/>
    </row>
    <row r="2054" spans="14:14" x14ac:dyDescent="0.25">
      <c r="N2054" s="6"/>
    </row>
    <row r="2055" spans="14:14" x14ac:dyDescent="0.25">
      <c r="N2055" s="6"/>
    </row>
    <row r="2056" spans="14:14" x14ac:dyDescent="0.25">
      <c r="N2056" s="6"/>
    </row>
    <row r="2057" spans="14:14" x14ac:dyDescent="0.25">
      <c r="N2057" s="6"/>
    </row>
    <row r="2058" spans="14:14" x14ac:dyDescent="0.25">
      <c r="N2058" s="6"/>
    </row>
    <row r="2059" spans="14:14" x14ac:dyDescent="0.25">
      <c r="N2059" s="6"/>
    </row>
    <row r="2060" spans="14:14" x14ac:dyDescent="0.25">
      <c r="N2060" s="6"/>
    </row>
    <row r="2061" spans="14:14" x14ac:dyDescent="0.25">
      <c r="N2061" s="6"/>
    </row>
    <row r="2062" spans="14:14" x14ac:dyDescent="0.25">
      <c r="N2062" s="6"/>
    </row>
    <row r="2063" spans="14:14" x14ac:dyDescent="0.25">
      <c r="N2063" s="6"/>
    </row>
    <row r="2064" spans="14:14" x14ac:dyDescent="0.25">
      <c r="N2064" s="6"/>
    </row>
    <row r="2065" spans="14:14" x14ac:dyDescent="0.25">
      <c r="N2065" s="6"/>
    </row>
    <row r="2066" spans="14:14" x14ac:dyDescent="0.25">
      <c r="N2066" s="6"/>
    </row>
    <row r="2067" spans="14:14" x14ac:dyDescent="0.25">
      <c r="N2067" s="6"/>
    </row>
    <row r="2068" spans="14:14" x14ac:dyDescent="0.25">
      <c r="N2068" s="6"/>
    </row>
    <row r="2069" spans="14:14" x14ac:dyDescent="0.25">
      <c r="N2069" s="6"/>
    </row>
    <row r="2070" spans="14:14" x14ac:dyDescent="0.25">
      <c r="N2070" s="6"/>
    </row>
    <row r="2071" spans="14:14" x14ac:dyDescent="0.25">
      <c r="N2071" s="6"/>
    </row>
    <row r="2072" spans="14:14" x14ac:dyDescent="0.25">
      <c r="N2072" s="6"/>
    </row>
    <row r="2073" spans="14:14" x14ac:dyDescent="0.25">
      <c r="N2073" s="6"/>
    </row>
    <row r="2074" spans="14:14" x14ac:dyDescent="0.25">
      <c r="N2074" s="6"/>
    </row>
    <row r="2075" spans="14:14" x14ac:dyDescent="0.25">
      <c r="N2075" s="6"/>
    </row>
    <row r="2076" spans="14:14" x14ac:dyDescent="0.25">
      <c r="N2076" s="6"/>
    </row>
    <row r="2077" spans="14:14" x14ac:dyDescent="0.25">
      <c r="N2077" s="6"/>
    </row>
    <row r="2078" spans="14:14" x14ac:dyDescent="0.25">
      <c r="N2078" s="6"/>
    </row>
    <row r="2079" spans="14:14" x14ac:dyDescent="0.25">
      <c r="N2079" s="6"/>
    </row>
    <row r="2080" spans="14:14" x14ac:dyDescent="0.25">
      <c r="N2080" s="6"/>
    </row>
    <row r="2081" spans="14:14" x14ac:dyDescent="0.25">
      <c r="N2081" s="6"/>
    </row>
    <row r="2082" spans="14:14" x14ac:dyDescent="0.25">
      <c r="N2082" s="6"/>
    </row>
    <row r="2083" spans="14:14" x14ac:dyDescent="0.25">
      <c r="N2083" s="6"/>
    </row>
    <row r="2084" spans="14:14" x14ac:dyDescent="0.25">
      <c r="N2084" s="6"/>
    </row>
    <row r="2085" spans="14:14" x14ac:dyDescent="0.25">
      <c r="N2085" s="6"/>
    </row>
    <row r="2086" spans="14:14" x14ac:dyDescent="0.25">
      <c r="N2086" s="6"/>
    </row>
    <row r="2087" spans="14:14" x14ac:dyDescent="0.25">
      <c r="N2087" s="6"/>
    </row>
    <row r="2088" spans="14:14" x14ac:dyDescent="0.25">
      <c r="N2088" s="6"/>
    </row>
    <row r="2089" spans="14:14" x14ac:dyDescent="0.25">
      <c r="N2089" s="6"/>
    </row>
    <row r="2090" spans="14:14" x14ac:dyDescent="0.25">
      <c r="N2090" s="6"/>
    </row>
    <row r="2091" spans="14:14" x14ac:dyDescent="0.25">
      <c r="N2091" s="6"/>
    </row>
    <row r="2092" spans="14:14" x14ac:dyDescent="0.25">
      <c r="N2092" s="6"/>
    </row>
    <row r="2093" spans="14:14" x14ac:dyDescent="0.25">
      <c r="N2093" s="6"/>
    </row>
    <row r="2094" spans="14:14" x14ac:dyDescent="0.25">
      <c r="N2094" s="6"/>
    </row>
    <row r="2095" spans="14:14" x14ac:dyDescent="0.25">
      <c r="N2095" s="6"/>
    </row>
    <row r="2096" spans="14:14" x14ac:dyDescent="0.25">
      <c r="N2096" s="6"/>
    </row>
    <row r="2097" spans="14:14" x14ac:dyDescent="0.25">
      <c r="N2097" s="6"/>
    </row>
    <row r="2098" spans="14:14" x14ac:dyDescent="0.25">
      <c r="N2098" s="6"/>
    </row>
    <row r="2099" spans="14:14" x14ac:dyDescent="0.25">
      <c r="N2099" s="6"/>
    </row>
    <row r="2100" spans="14:14" x14ac:dyDescent="0.25">
      <c r="N2100" s="6"/>
    </row>
    <row r="2101" spans="14:14" x14ac:dyDescent="0.25">
      <c r="N2101" s="6"/>
    </row>
    <row r="2102" spans="14:14" x14ac:dyDescent="0.25">
      <c r="N2102" s="6"/>
    </row>
    <row r="2103" spans="14:14" x14ac:dyDescent="0.25">
      <c r="N2103" s="6"/>
    </row>
    <row r="2104" spans="14:14" x14ac:dyDescent="0.25">
      <c r="N2104" s="6"/>
    </row>
    <row r="2105" spans="14:14" x14ac:dyDescent="0.25">
      <c r="N2105" s="6"/>
    </row>
    <row r="2106" spans="14:14" x14ac:dyDescent="0.25">
      <c r="N2106" s="6"/>
    </row>
    <row r="2107" spans="14:14" x14ac:dyDescent="0.25">
      <c r="N2107" s="6"/>
    </row>
    <row r="2108" spans="14:14" x14ac:dyDescent="0.25">
      <c r="N2108" s="6"/>
    </row>
    <row r="2109" spans="14:14" x14ac:dyDescent="0.25">
      <c r="N2109" s="6"/>
    </row>
    <row r="2110" spans="14:14" x14ac:dyDescent="0.25">
      <c r="N2110" s="6"/>
    </row>
    <row r="2111" spans="14:14" x14ac:dyDescent="0.25">
      <c r="N2111" s="6"/>
    </row>
    <row r="2112" spans="14:14" x14ac:dyDescent="0.25">
      <c r="N2112" s="6"/>
    </row>
    <row r="2113" spans="14:14" x14ac:dyDescent="0.25">
      <c r="N2113" s="6"/>
    </row>
    <row r="2114" spans="14:14" x14ac:dyDescent="0.25">
      <c r="N2114" s="6"/>
    </row>
    <row r="2115" spans="14:14" x14ac:dyDescent="0.25">
      <c r="N2115" s="6"/>
    </row>
    <row r="2116" spans="14:14" x14ac:dyDescent="0.25">
      <c r="N2116" s="6"/>
    </row>
    <row r="2117" spans="14:14" x14ac:dyDescent="0.25">
      <c r="N2117" s="6"/>
    </row>
    <row r="2118" spans="14:14" x14ac:dyDescent="0.25">
      <c r="N2118" s="6"/>
    </row>
    <row r="2119" spans="14:14" x14ac:dyDescent="0.25">
      <c r="N2119" s="6"/>
    </row>
    <row r="2120" spans="14:14" x14ac:dyDescent="0.25">
      <c r="N2120" s="6"/>
    </row>
    <row r="2121" spans="14:14" x14ac:dyDescent="0.25">
      <c r="N2121" s="6"/>
    </row>
    <row r="2122" spans="14:14" x14ac:dyDescent="0.25">
      <c r="N2122" s="6"/>
    </row>
    <row r="2123" spans="14:14" x14ac:dyDescent="0.25">
      <c r="N2123" s="6"/>
    </row>
    <row r="2124" spans="14:14" x14ac:dyDescent="0.25">
      <c r="N2124" s="6"/>
    </row>
    <row r="2125" spans="14:14" x14ac:dyDescent="0.25">
      <c r="N2125" s="6"/>
    </row>
    <row r="2126" spans="14:14" x14ac:dyDescent="0.25">
      <c r="N2126" s="6"/>
    </row>
    <row r="2127" spans="14:14" x14ac:dyDescent="0.25">
      <c r="N2127" s="6"/>
    </row>
    <row r="2128" spans="14:14" x14ac:dyDescent="0.25">
      <c r="N2128" s="6"/>
    </row>
    <row r="2129" spans="14:14" x14ac:dyDescent="0.25">
      <c r="N2129" s="6"/>
    </row>
    <row r="2130" spans="14:14" x14ac:dyDescent="0.25">
      <c r="N2130" s="6"/>
    </row>
    <row r="2131" spans="14:14" x14ac:dyDescent="0.25">
      <c r="N2131" s="6"/>
    </row>
    <row r="2132" spans="14:14" x14ac:dyDescent="0.25">
      <c r="N2132" s="6"/>
    </row>
    <row r="2133" spans="14:14" x14ac:dyDescent="0.25">
      <c r="N2133" s="6"/>
    </row>
    <row r="2134" spans="14:14" x14ac:dyDescent="0.25">
      <c r="N2134" s="6"/>
    </row>
    <row r="2135" spans="14:14" x14ac:dyDescent="0.25">
      <c r="N2135" s="6"/>
    </row>
    <row r="2136" spans="14:14" x14ac:dyDescent="0.25">
      <c r="N2136" s="6"/>
    </row>
    <row r="2137" spans="14:14" x14ac:dyDescent="0.25">
      <c r="N2137" s="6"/>
    </row>
    <row r="2138" spans="14:14" x14ac:dyDescent="0.25">
      <c r="N2138" s="6"/>
    </row>
    <row r="2139" spans="14:14" x14ac:dyDescent="0.25">
      <c r="N2139" s="6"/>
    </row>
    <row r="2140" spans="14:14" x14ac:dyDescent="0.25">
      <c r="N2140" s="6"/>
    </row>
    <row r="2141" spans="14:14" x14ac:dyDescent="0.25">
      <c r="N2141" s="6"/>
    </row>
    <row r="2142" spans="14:14" x14ac:dyDescent="0.25">
      <c r="N2142" s="6"/>
    </row>
    <row r="2143" spans="14:14" x14ac:dyDescent="0.25">
      <c r="N2143" s="6"/>
    </row>
    <row r="2144" spans="14:14" x14ac:dyDescent="0.25">
      <c r="N2144" s="6"/>
    </row>
    <row r="2145" spans="14:14" x14ac:dyDescent="0.25">
      <c r="N2145" s="6"/>
    </row>
    <row r="2146" spans="14:14" x14ac:dyDescent="0.25">
      <c r="N2146" s="6"/>
    </row>
    <row r="2147" spans="14:14" x14ac:dyDescent="0.25">
      <c r="N2147" s="6"/>
    </row>
    <row r="2148" spans="14:14" x14ac:dyDescent="0.25">
      <c r="N2148" s="6"/>
    </row>
    <row r="2149" spans="14:14" x14ac:dyDescent="0.25">
      <c r="N2149" s="6"/>
    </row>
    <row r="2150" spans="14:14" x14ac:dyDescent="0.25">
      <c r="N2150" s="6"/>
    </row>
    <row r="2151" spans="14:14" x14ac:dyDescent="0.25">
      <c r="N2151" s="6"/>
    </row>
    <row r="2152" spans="14:14" x14ac:dyDescent="0.25">
      <c r="N2152" s="6"/>
    </row>
    <row r="2153" spans="14:14" x14ac:dyDescent="0.25">
      <c r="N2153" s="6"/>
    </row>
    <row r="2154" spans="14:14" x14ac:dyDescent="0.25">
      <c r="N2154" s="6"/>
    </row>
    <row r="2155" spans="14:14" x14ac:dyDescent="0.25">
      <c r="N2155" s="6"/>
    </row>
    <row r="2156" spans="14:14" x14ac:dyDescent="0.25">
      <c r="N2156" s="6"/>
    </row>
    <row r="2157" spans="14:14" x14ac:dyDescent="0.25">
      <c r="N2157" s="6"/>
    </row>
    <row r="2158" spans="14:14" x14ac:dyDescent="0.25">
      <c r="N2158" s="6"/>
    </row>
    <row r="2159" spans="14:14" x14ac:dyDescent="0.25">
      <c r="N2159" s="6"/>
    </row>
    <row r="2160" spans="14:14" x14ac:dyDescent="0.25">
      <c r="N2160" s="6"/>
    </row>
    <row r="2161" spans="14:14" x14ac:dyDescent="0.25">
      <c r="N2161" s="6"/>
    </row>
    <row r="2162" spans="14:14" x14ac:dyDescent="0.25">
      <c r="N2162" s="6"/>
    </row>
    <row r="2163" spans="14:14" x14ac:dyDescent="0.25">
      <c r="N2163" s="6"/>
    </row>
    <row r="2164" spans="14:14" x14ac:dyDescent="0.25">
      <c r="N2164" s="6"/>
    </row>
    <row r="2165" spans="14:14" x14ac:dyDescent="0.25">
      <c r="N2165" s="6"/>
    </row>
    <row r="2166" spans="14:14" x14ac:dyDescent="0.25">
      <c r="N2166" s="6"/>
    </row>
    <row r="2167" spans="14:14" x14ac:dyDescent="0.25">
      <c r="N2167" s="6"/>
    </row>
    <row r="2168" spans="14:14" x14ac:dyDescent="0.25">
      <c r="N2168" s="6"/>
    </row>
    <row r="2169" spans="14:14" x14ac:dyDescent="0.25">
      <c r="N2169" s="6"/>
    </row>
    <row r="2170" spans="14:14" x14ac:dyDescent="0.25">
      <c r="N2170" s="6"/>
    </row>
    <row r="2171" spans="14:14" x14ac:dyDescent="0.25">
      <c r="N2171" s="6"/>
    </row>
    <row r="2172" spans="14:14" x14ac:dyDescent="0.25">
      <c r="N2172" s="6"/>
    </row>
    <row r="2173" spans="14:14" x14ac:dyDescent="0.25">
      <c r="N2173" s="6"/>
    </row>
    <row r="2174" spans="14:14" x14ac:dyDescent="0.25">
      <c r="N2174" s="6"/>
    </row>
    <row r="2175" spans="14:14" x14ac:dyDescent="0.25">
      <c r="N2175" s="6"/>
    </row>
    <row r="2176" spans="14:14" x14ac:dyDescent="0.25">
      <c r="N2176" s="6"/>
    </row>
    <row r="2177" spans="14:14" x14ac:dyDescent="0.25">
      <c r="N2177" s="6"/>
    </row>
    <row r="2178" spans="14:14" x14ac:dyDescent="0.25">
      <c r="N2178" s="6"/>
    </row>
    <row r="2179" spans="14:14" x14ac:dyDescent="0.25">
      <c r="N2179" s="6"/>
    </row>
    <row r="2180" spans="14:14" x14ac:dyDescent="0.25">
      <c r="N2180" s="6"/>
    </row>
    <row r="2181" spans="14:14" x14ac:dyDescent="0.25">
      <c r="N2181" s="6"/>
    </row>
    <row r="2182" spans="14:14" x14ac:dyDescent="0.25">
      <c r="N2182" s="6"/>
    </row>
    <row r="2183" spans="14:14" x14ac:dyDescent="0.25">
      <c r="N2183" s="6"/>
    </row>
    <row r="2184" spans="14:14" x14ac:dyDescent="0.25">
      <c r="N2184" s="6"/>
    </row>
    <row r="2185" spans="14:14" x14ac:dyDescent="0.25">
      <c r="N2185" s="6"/>
    </row>
    <row r="2186" spans="14:14" x14ac:dyDescent="0.25">
      <c r="N2186" s="6"/>
    </row>
    <row r="2187" spans="14:14" x14ac:dyDescent="0.25">
      <c r="N2187" s="6"/>
    </row>
    <row r="2188" spans="14:14" x14ac:dyDescent="0.25">
      <c r="N2188" s="6"/>
    </row>
    <row r="2189" spans="14:14" x14ac:dyDescent="0.25">
      <c r="N2189" s="6"/>
    </row>
    <row r="2190" spans="14:14" x14ac:dyDescent="0.25">
      <c r="N2190" s="6"/>
    </row>
    <row r="2191" spans="14:14" x14ac:dyDescent="0.25">
      <c r="N2191" s="6"/>
    </row>
    <row r="2192" spans="14:14" x14ac:dyDescent="0.25">
      <c r="N2192" s="6"/>
    </row>
    <row r="2193" spans="14:14" x14ac:dyDescent="0.25">
      <c r="N2193" s="6"/>
    </row>
    <row r="2194" spans="14:14" x14ac:dyDescent="0.25">
      <c r="N2194" s="6"/>
    </row>
    <row r="2195" spans="14:14" x14ac:dyDescent="0.25">
      <c r="N2195" s="6"/>
    </row>
    <row r="2196" spans="14:14" x14ac:dyDescent="0.25">
      <c r="N2196" s="6"/>
    </row>
    <row r="2197" spans="14:14" x14ac:dyDescent="0.25">
      <c r="N2197" s="6"/>
    </row>
    <row r="2198" spans="14:14" x14ac:dyDescent="0.25">
      <c r="N2198" s="6"/>
    </row>
    <row r="2199" spans="14:14" x14ac:dyDescent="0.25">
      <c r="N2199" s="6"/>
    </row>
    <row r="2200" spans="14:14" x14ac:dyDescent="0.25">
      <c r="N2200" s="6"/>
    </row>
    <row r="2201" spans="14:14" x14ac:dyDescent="0.25">
      <c r="N2201" s="6"/>
    </row>
    <row r="2202" spans="14:14" x14ac:dyDescent="0.25">
      <c r="N2202" s="6"/>
    </row>
    <row r="2203" spans="14:14" x14ac:dyDescent="0.25">
      <c r="N2203" s="6"/>
    </row>
    <row r="2204" spans="14:14" x14ac:dyDescent="0.25">
      <c r="N2204" s="6"/>
    </row>
    <row r="2205" spans="14:14" x14ac:dyDescent="0.25">
      <c r="N2205" s="6"/>
    </row>
    <row r="2206" spans="14:14" x14ac:dyDescent="0.25">
      <c r="N2206" s="6"/>
    </row>
    <row r="2207" spans="14:14" x14ac:dyDescent="0.25">
      <c r="N2207" s="6"/>
    </row>
    <row r="2208" spans="14:14" x14ac:dyDescent="0.25">
      <c r="N2208" s="6"/>
    </row>
    <row r="2209" spans="14:14" x14ac:dyDescent="0.25">
      <c r="N2209" s="6"/>
    </row>
    <row r="2210" spans="14:14" x14ac:dyDescent="0.25">
      <c r="N2210" s="6"/>
    </row>
    <row r="2211" spans="14:14" x14ac:dyDescent="0.25">
      <c r="N2211" s="6"/>
    </row>
    <row r="2212" spans="14:14" x14ac:dyDescent="0.25">
      <c r="N2212" s="6"/>
    </row>
    <row r="2213" spans="14:14" x14ac:dyDescent="0.25">
      <c r="N2213" s="6"/>
    </row>
    <row r="2214" spans="14:14" x14ac:dyDescent="0.25">
      <c r="N2214" s="6"/>
    </row>
    <row r="2215" spans="14:14" x14ac:dyDescent="0.25">
      <c r="N2215" s="6"/>
    </row>
    <row r="2216" spans="14:14" x14ac:dyDescent="0.25">
      <c r="N2216" s="6"/>
    </row>
    <row r="2217" spans="14:14" x14ac:dyDescent="0.25">
      <c r="N2217" s="6"/>
    </row>
    <row r="2218" spans="14:14" x14ac:dyDescent="0.25">
      <c r="N2218" s="6"/>
    </row>
    <row r="2219" spans="14:14" x14ac:dyDescent="0.25">
      <c r="N2219" s="6"/>
    </row>
    <row r="2220" spans="14:14" x14ac:dyDescent="0.25">
      <c r="N2220" s="6"/>
    </row>
    <row r="2221" spans="14:14" x14ac:dyDescent="0.25">
      <c r="N2221" s="6"/>
    </row>
    <row r="2222" spans="14:14" x14ac:dyDescent="0.25">
      <c r="N2222" s="6"/>
    </row>
    <row r="2223" spans="14:14" x14ac:dyDescent="0.25">
      <c r="N2223" s="6"/>
    </row>
    <row r="2224" spans="14:14" x14ac:dyDescent="0.25">
      <c r="N2224" s="6"/>
    </row>
    <row r="2225" spans="14:14" x14ac:dyDescent="0.25">
      <c r="N2225" s="6"/>
    </row>
    <row r="2226" spans="14:14" x14ac:dyDescent="0.25">
      <c r="N2226" s="6"/>
    </row>
    <row r="2227" spans="14:14" x14ac:dyDescent="0.25">
      <c r="N2227" s="6"/>
    </row>
    <row r="2228" spans="14:14" x14ac:dyDescent="0.25">
      <c r="N2228" s="6"/>
    </row>
    <row r="2229" spans="14:14" x14ac:dyDescent="0.25">
      <c r="N2229" s="6"/>
    </row>
    <row r="2230" spans="14:14" x14ac:dyDescent="0.25">
      <c r="N2230" s="6"/>
    </row>
    <row r="2231" spans="14:14" x14ac:dyDescent="0.25">
      <c r="N2231" s="6"/>
    </row>
    <row r="2232" spans="14:14" x14ac:dyDescent="0.25">
      <c r="N2232" s="6"/>
    </row>
    <row r="2233" spans="14:14" x14ac:dyDescent="0.25">
      <c r="N2233" s="6"/>
    </row>
    <row r="2234" spans="14:14" x14ac:dyDescent="0.25">
      <c r="N2234" s="6"/>
    </row>
    <row r="2235" spans="14:14" x14ac:dyDescent="0.25">
      <c r="N2235" s="6"/>
    </row>
    <row r="2236" spans="14:14" x14ac:dyDescent="0.25">
      <c r="N2236" s="6"/>
    </row>
    <row r="2237" spans="14:14" x14ac:dyDescent="0.25">
      <c r="N2237" s="6"/>
    </row>
    <row r="2238" spans="14:14" x14ac:dyDescent="0.25">
      <c r="N2238" s="6"/>
    </row>
    <row r="2239" spans="14:14" x14ac:dyDescent="0.25">
      <c r="N2239" s="6"/>
    </row>
    <row r="2240" spans="14:14" x14ac:dyDescent="0.25">
      <c r="N2240" s="6"/>
    </row>
    <row r="2241" spans="14:14" x14ac:dyDescent="0.25">
      <c r="N2241" s="6"/>
    </row>
    <row r="2242" spans="14:14" x14ac:dyDescent="0.25">
      <c r="N2242" s="6"/>
    </row>
    <row r="2243" spans="14:14" x14ac:dyDescent="0.25">
      <c r="N2243" s="6"/>
    </row>
    <row r="2244" spans="14:14" x14ac:dyDescent="0.25">
      <c r="N2244" s="6"/>
    </row>
    <row r="2245" spans="14:14" x14ac:dyDescent="0.25">
      <c r="N2245" s="6"/>
    </row>
    <row r="2246" spans="14:14" x14ac:dyDescent="0.25">
      <c r="N2246" s="6"/>
    </row>
    <row r="2247" spans="14:14" x14ac:dyDescent="0.25">
      <c r="N2247" s="6"/>
    </row>
    <row r="2248" spans="14:14" x14ac:dyDescent="0.25">
      <c r="N2248" s="6"/>
    </row>
    <row r="2249" spans="14:14" x14ac:dyDescent="0.25">
      <c r="N2249" s="6"/>
    </row>
    <row r="2250" spans="14:14" x14ac:dyDescent="0.25">
      <c r="N2250" s="6"/>
    </row>
    <row r="2251" spans="14:14" x14ac:dyDescent="0.25">
      <c r="N2251" s="6"/>
    </row>
    <row r="2252" spans="14:14" x14ac:dyDescent="0.25">
      <c r="N2252" s="6"/>
    </row>
    <row r="2253" spans="14:14" x14ac:dyDescent="0.25">
      <c r="N2253" s="6"/>
    </row>
    <row r="2254" spans="14:14" x14ac:dyDescent="0.25">
      <c r="N2254" s="6"/>
    </row>
    <row r="2255" spans="14:14" x14ac:dyDescent="0.25">
      <c r="N2255" s="6"/>
    </row>
    <row r="2256" spans="14:14" x14ac:dyDescent="0.25">
      <c r="N2256" s="6"/>
    </row>
    <row r="2257" spans="14:14" x14ac:dyDescent="0.25">
      <c r="N2257" s="6"/>
    </row>
    <row r="2258" spans="14:14" x14ac:dyDescent="0.25">
      <c r="N2258" s="6"/>
    </row>
    <row r="2259" spans="14:14" x14ac:dyDescent="0.25">
      <c r="N2259" s="6"/>
    </row>
    <row r="2260" spans="14:14" x14ac:dyDescent="0.25">
      <c r="N2260" s="6"/>
    </row>
    <row r="2261" spans="14:14" x14ac:dyDescent="0.25">
      <c r="N2261" s="6"/>
    </row>
    <row r="2262" spans="14:14" x14ac:dyDescent="0.25">
      <c r="N2262" s="6"/>
    </row>
    <row r="2263" spans="14:14" x14ac:dyDescent="0.25">
      <c r="N2263" s="6"/>
    </row>
    <row r="2264" spans="14:14" x14ac:dyDescent="0.25">
      <c r="N2264" s="6"/>
    </row>
    <row r="2265" spans="14:14" x14ac:dyDescent="0.25">
      <c r="N2265" s="6"/>
    </row>
    <row r="2266" spans="14:14" x14ac:dyDescent="0.25">
      <c r="N2266" s="6"/>
    </row>
    <row r="2267" spans="14:14" x14ac:dyDescent="0.25">
      <c r="N2267" s="6"/>
    </row>
    <row r="2268" spans="14:14" x14ac:dyDescent="0.25">
      <c r="N2268" s="6"/>
    </row>
    <row r="2269" spans="14:14" x14ac:dyDescent="0.25">
      <c r="N2269" s="6"/>
    </row>
    <row r="2270" spans="14:14" x14ac:dyDescent="0.25">
      <c r="N2270" s="6"/>
    </row>
    <row r="2271" spans="14:14" x14ac:dyDescent="0.25">
      <c r="N2271" s="6"/>
    </row>
    <row r="2272" spans="14:14" x14ac:dyDescent="0.25">
      <c r="N2272" s="6"/>
    </row>
    <row r="2273" spans="14:14" x14ac:dyDescent="0.25">
      <c r="N2273" s="6"/>
    </row>
    <row r="2274" spans="14:14" x14ac:dyDescent="0.25">
      <c r="N2274" s="6"/>
    </row>
    <row r="2275" spans="14:14" x14ac:dyDescent="0.25">
      <c r="N2275" s="6"/>
    </row>
    <row r="2276" spans="14:14" x14ac:dyDescent="0.25">
      <c r="N2276" s="6"/>
    </row>
    <row r="2277" spans="14:14" x14ac:dyDescent="0.25">
      <c r="N2277" s="6"/>
    </row>
    <row r="2278" spans="14:14" x14ac:dyDescent="0.25">
      <c r="N2278" s="6"/>
    </row>
    <row r="2279" spans="14:14" x14ac:dyDescent="0.25">
      <c r="N2279" s="6"/>
    </row>
    <row r="2280" spans="14:14" x14ac:dyDescent="0.25">
      <c r="N2280" s="6"/>
    </row>
    <row r="2281" spans="14:14" x14ac:dyDescent="0.25">
      <c r="N2281" s="6"/>
    </row>
    <row r="2282" spans="14:14" x14ac:dyDescent="0.25">
      <c r="N2282" s="6"/>
    </row>
    <row r="2283" spans="14:14" x14ac:dyDescent="0.25">
      <c r="N2283" s="6"/>
    </row>
    <row r="2284" spans="14:14" x14ac:dyDescent="0.25">
      <c r="N2284" s="6"/>
    </row>
    <row r="2285" spans="14:14" x14ac:dyDescent="0.25">
      <c r="N2285" s="6"/>
    </row>
    <row r="2286" spans="14:14" x14ac:dyDescent="0.25">
      <c r="N2286" s="6"/>
    </row>
    <row r="2287" spans="14:14" x14ac:dyDescent="0.25">
      <c r="N2287" s="6"/>
    </row>
    <row r="2288" spans="14:14" x14ac:dyDescent="0.25">
      <c r="N2288" s="6"/>
    </row>
    <row r="2289" spans="14:14" x14ac:dyDescent="0.25">
      <c r="N2289" s="6"/>
    </row>
    <row r="2290" spans="14:14" x14ac:dyDescent="0.25">
      <c r="N2290" s="6"/>
    </row>
    <row r="2291" spans="14:14" x14ac:dyDescent="0.25">
      <c r="N2291" s="6"/>
    </row>
    <row r="2292" spans="14:14" x14ac:dyDescent="0.25">
      <c r="N2292" s="6"/>
    </row>
    <row r="2293" spans="14:14" x14ac:dyDescent="0.25">
      <c r="N2293" s="6"/>
    </row>
    <row r="2294" spans="14:14" x14ac:dyDescent="0.25">
      <c r="N2294" s="6"/>
    </row>
    <row r="2295" spans="14:14" x14ac:dyDescent="0.25">
      <c r="N2295" s="6"/>
    </row>
    <row r="2296" spans="14:14" x14ac:dyDescent="0.25">
      <c r="N2296" s="6"/>
    </row>
    <row r="2297" spans="14:14" x14ac:dyDescent="0.25">
      <c r="N2297" s="6"/>
    </row>
    <row r="2298" spans="14:14" x14ac:dyDescent="0.25">
      <c r="N2298" s="6"/>
    </row>
    <row r="2299" spans="14:14" x14ac:dyDescent="0.25">
      <c r="N2299" s="6"/>
    </row>
    <row r="2300" spans="14:14" x14ac:dyDescent="0.25">
      <c r="N2300" s="6"/>
    </row>
    <row r="2301" spans="14:14" x14ac:dyDescent="0.25">
      <c r="N2301" s="6"/>
    </row>
    <row r="2302" spans="14:14" x14ac:dyDescent="0.25">
      <c r="N2302" s="6"/>
    </row>
    <row r="2303" spans="14:14" x14ac:dyDescent="0.25">
      <c r="N2303" s="6"/>
    </row>
    <row r="2304" spans="14:14" x14ac:dyDescent="0.25">
      <c r="N2304" s="6"/>
    </row>
    <row r="2305" spans="14:14" x14ac:dyDescent="0.25">
      <c r="N2305" s="6"/>
    </row>
    <row r="2306" spans="14:14" x14ac:dyDescent="0.25">
      <c r="N2306" s="6"/>
    </row>
    <row r="2307" spans="14:14" x14ac:dyDescent="0.25">
      <c r="N2307" s="6"/>
    </row>
    <row r="2308" spans="14:14" x14ac:dyDescent="0.25">
      <c r="N2308" s="6"/>
    </row>
    <row r="2309" spans="14:14" x14ac:dyDescent="0.25">
      <c r="N2309" s="6"/>
    </row>
    <row r="2310" spans="14:14" x14ac:dyDescent="0.25">
      <c r="N2310" s="6"/>
    </row>
    <row r="2311" spans="14:14" x14ac:dyDescent="0.25">
      <c r="N2311" s="6"/>
    </row>
    <row r="2312" spans="14:14" x14ac:dyDescent="0.25">
      <c r="N2312" s="6"/>
    </row>
    <row r="2313" spans="14:14" x14ac:dyDescent="0.25">
      <c r="N2313" s="6"/>
    </row>
    <row r="2314" spans="14:14" x14ac:dyDescent="0.25">
      <c r="N2314" s="6"/>
    </row>
    <row r="2315" spans="14:14" x14ac:dyDescent="0.25">
      <c r="N2315" s="6"/>
    </row>
    <row r="2316" spans="14:14" x14ac:dyDescent="0.25">
      <c r="N2316" s="6"/>
    </row>
    <row r="2317" spans="14:14" x14ac:dyDescent="0.25">
      <c r="N2317" s="6"/>
    </row>
    <row r="2318" spans="14:14" x14ac:dyDescent="0.25">
      <c r="N2318" s="6"/>
    </row>
    <row r="2319" spans="14:14" x14ac:dyDescent="0.25">
      <c r="N2319" s="6"/>
    </row>
    <row r="2320" spans="14:14" x14ac:dyDescent="0.25">
      <c r="N2320" s="6"/>
    </row>
    <row r="2321" spans="14:14" x14ac:dyDescent="0.25">
      <c r="N2321" s="6"/>
    </row>
    <row r="2322" spans="14:14" x14ac:dyDescent="0.25">
      <c r="N2322" s="6"/>
    </row>
    <row r="2323" spans="14:14" x14ac:dyDescent="0.25">
      <c r="N2323" s="6"/>
    </row>
    <row r="2324" spans="14:14" x14ac:dyDescent="0.25">
      <c r="N2324" s="6"/>
    </row>
    <row r="2325" spans="14:14" x14ac:dyDescent="0.25">
      <c r="N2325" s="6"/>
    </row>
    <row r="2326" spans="14:14" x14ac:dyDescent="0.25">
      <c r="N2326" s="6"/>
    </row>
    <row r="2327" spans="14:14" x14ac:dyDescent="0.25">
      <c r="N2327" s="6"/>
    </row>
    <row r="2328" spans="14:14" x14ac:dyDescent="0.25">
      <c r="N2328" s="6"/>
    </row>
    <row r="2329" spans="14:14" x14ac:dyDescent="0.25">
      <c r="N2329" s="6"/>
    </row>
    <row r="2330" spans="14:14" x14ac:dyDescent="0.25">
      <c r="N2330" s="6"/>
    </row>
    <row r="2331" spans="14:14" x14ac:dyDescent="0.25">
      <c r="N2331" s="6"/>
    </row>
    <row r="2332" spans="14:14" x14ac:dyDescent="0.25">
      <c r="N2332" s="6"/>
    </row>
    <row r="2333" spans="14:14" x14ac:dyDescent="0.25">
      <c r="N2333" s="6"/>
    </row>
    <row r="2334" spans="14:14" x14ac:dyDescent="0.25">
      <c r="N2334" s="6"/>
    </row>
    <row r="2335" spans="14:14" x14ac:dyDescent="0.25">
      <c r="N2335" s="6"/>
    </row>
    <row r="2336" spans="14:14" x14ac:dyDescent="0.25">
      <c r="N2336" s="6"/>
    </row>
    <row r="2337" spans="14:14" x14ac:dyDescent="0.25">
      <c r="N2337" s="6"/>
    </row>
    <row r="2338" spans="14:14" x14ac:dyDescent="0.25">
      <c r="N2338" s="6"/>
    </row>
    <row r="2339" spans="14:14" x14ac:dyDescent="0.25">
      <c r="N2339" s="6"/>
    </row>
    <row r="2340" spans="14:14" x14ac:dyDescent="0.25">
      <c r="N2340" s="6"/>
    </row>
    <row r="2341" spans="14:14" x14ac:dyDescent="0.25">
      <c r="N2341" s="6"/>
    </row>
    <row r="2342" spans="14:14" x14ac:dyDescent="0.25">
      <c r="N2342" s="6"/>
    </row>
    <row r="2343" spans="14:14" x14ac:dyDescent="0.25">
      <c r="N2343" s="6"/>
    </row>
    <row r="2344" spans="14:14" x14ac:dyDescent="0.25">
      <c r="N2344" s="6"/>
    </row>
    <row r="2345" spans="14:14" x14ac:dyDescent="0.25">
      <c r="N2345" s="6"/>
    </row>
    <row r="2346" spans="14:14" x14ac:dyDescent="0.25">
      <c r="N2346" s="6"/>
    </row>
    <row r="2347" spans="14:14" x14ac:dyDescent="0.25">
      <c r="N2347" s="6"/>
    </row>
    <row r="2348" spans="14:14" x14ac:dyDescent="0.25">
      <c r="N2348" s="6"/>
    </row>
    <row r="2349" spans="14:14" x14ac:dyDescent="0.25">
      <c r="N2349" s="6"/>
    </row>
    <row r="2350" spans="14:14" x14ac:dyDescent="0.25">
      <c r="N2350" s="6"/>
    </row>
    <row r="2351" spans="14:14" x14ac:dyDescent="0.25">
      <c r="N2351" s="6"/>
    </row>
    <row r="2352" spans="14:14" x14ac:dyDescent="0.25">
      <c r="N2352" s="6"/>
    </row>
    <row r="2353" spans="14:14" x14ac:dyDescent="0.25">
      <c r="N2353" s="6"/>
    </row>
    <row r="2354" spans="14:14" x14ac:dyDescent="0.25">
      <c r="N2354" s="6"/>
    </row>
    <row r="2355" spans="14:14" x14ac:dyDescent="0.25">
      <c r="N2355" s="6"/>
    </row>
    <row r="2356" spans="14:14" x14ac:dyDescent="0.25">
      <c r="N2356" s="6"/>
    </row>
    <row r="2357" spans="14:14" x14ac:dyDescent="0.25">
      <c r="N2357" s="6"/>
    </row>
    <row r="2358" spans="14:14" x14ac:dyDescent="0.25">
      <c r="N2358" s="6"/>
    </row>
    <row r="2359" spans="14:14" x14ac:dyDescent="0.25">
      <c r="N2359" s="6"/>
    </row>
    <row r="2360" spans="14:14" x14ac:dyDescent="0.25">
      <c r="N2360" s="6"/>
    </row>
    <row r="2361" spans="14:14" x14ac:dyDescent="0.25">
      <c r="N2361" s="6"/>
    </row>
    <row r="2362" spans="14:14" x14ac:dyDescent="0.25">
      <c r="N2362" s="6"/>
    </row>
    <row r="2363" spans="14:14" x14ac:dyDescent="0.25">
      <c r="N2363" s="6"/>
    </row>
    <row r="2364" spans="14:14" x14ac:dyDescent="0.25">
      <c r="N2364" s="6"/>
    </row>
    <row r="2365" spans="14:14" x14ac:dyDescent="0.25">
      <c r="N2365" s="6"/>
    </row>
    <row r="2366" spans="14:14" x14ac:dyDescent="0.25">
      <c r="N2366" s="6"/>
    </row>
    <row r="2367" spans="14:14" x14ac:dyDescent="0.25">
      <c r="N2367" s="6"/>
    </row>
    <row r="2368" spans="14:14" x14ac:dyDescent="0.25">
      <c r="N2368" s="6"/>
    </row>
    <row r="2369" spans="14:14" x14ac:dyDescent="0.25">
      <c r="N2369" s="6"/>
    </row>
    <row r="2370" spans="14:14" x14ac:dyDescent="0.25">
      <c r="N2370" s="6"/>
    </row>
    <row r="2371" spans="14:14" x14ac:dyDescent="0.25">
      <c r="N2371" s="6"/>
    </row>
    <row r="2372" spans="14:14" x14ac:dyDescent="0.25">
      <c r="N2372" s="6"/>
    </row>
    <row r="2373" spans="14:14" x14ac:dyDescent="0.25">
      <c r="N2373" s="6"/>
    </row>
    <row r="2374" spans="14:14" x14ac:dyDescent="0.25">
      <c r="N2374" s="6"/>
    </row>
    <row r="2375" spans="14:14" x14ac:dyDescent="0.25">
      <c r="N2375" s="6"/>
    </row>
    <row r="2376" spans="14:14" x14ac:dyDescent="0.25">
      <c r="N2376" s="6"/>
    </row>
    <row r="2377" spans="14:14" x14ac:dyDescent="0.25">
      <c r="N2377" s="6"/>
    </row>
    <row r="2378" spans="14:14" x14ac:dyDescent="0.25">
      <c r="N2378" s="6"/>
    </row>
    <row r="2379" spans="14:14" x14ac:dyDescent="0.25">
      <c r="N2379" s="6"/>
    </row>
    <row r="2380" spans="14:14" x14ac:dyDescent="0.25">
      <c r="N2380" s="6"/>
    </row>
    <row r="2381" spans="14:14" x14ac:dyDescent="0.25">
      <c r="N2381" s="6"/>
    </row>
    <row r="2382" spans="14:14" x14ac:dyDescent="0.25">
      <c r="N2382" s="6"/>
    </row>
    <row r="2383" spans="14:14" x14ac:dyDescent="0.25">
      <c r="N2383" s="6"/>
    </row>
    <row r="2384" spans="14:14" x14ac:dyDescent="0.25">
      <c r="N2384" s="6"/>
    </row>
    <row r="2385" spans="14:14" x14ac:dyDescent="0.25">
      <c r="N2385" s="6"/>
    </row>
    <row r="2386" spans="14:14" x14ac:dyDescent="0.25">
      <c r="N2386" s="6"/>
    </row>
    <row r="2387" spans="14:14" x14ac:dyDescent="0.25">
      <c r="N2387" s="6"/>
    </row>
    <row r="2388" spans="14:14" x14ac:dyDescent="0.25">
      <c r="N2388" s="6"/>
    </row>
    <row r="2389" spans="14:14" x14ac:dyDescent="0.25">
      <c r="N2389" s="6"/>
    </row>
    <row r="2390" spans="14:14" x14ac:dyDescent="0.25">
      <c r="N2390" s="6"/>
    </row>
    <row r="2391" spans="14:14" x14ac:dyDescent="0.25">
      <c r="N2391" s="6"/>
    </row>
    <row r="2392" spans="14:14" x14ac:dyDescent="0.25">
      <c r="N2392" s="6"/>
    </row>
    <row r="2393" spans="14:14" x14ac:dyDescent="0.25">
      <c r="N2393" s="6"/>
    </row>
    <row r="2394" spans="14:14" x14ac:dyDescent="0.25">
      <c r="N2394" s="6"/>
    </row>
    <row r="2395" spans="14:14" x14ac:dyDescent="0.25">
      <c r="N2395" s="6"/>
    </row>
    <row r="2396" spans="14:14" x14ac:dyDescent="0.25">
      <c r="N2396" s="6"/>
    </row>
    <row r="2397" spans="14:14" x14ac:dyDescent="0.25">
      <c r="N2397" s="6"/>
    </row>
    <row r="2398" spans="14:14" x14ac:dyDescent="0.25">
      <c r="N2398" s="6"/>
    </row>
    <row r="2399" spans="14:14" x14ac:dyDescent="0.25">
      <c r="N2399" s="6"/>
    </row>
    <row r="2400" spans="14:14" x14ac:dyDescent="0.25">
      <c r="N2400" s="6"/>
    </row>
    <row r="2401" spans="14:14" x14ac:dyDescent="0.25">
      <c r="N2401" s="6"/>
    </row>
    <row r="2402" spans="14:14" x14ac:dyDescent="0.25">
      <c r="N2402" s="6"/>
    </row>
    <row r="2403" spans="14:14" x14ac:dyDescent="0.25">
      <c r="N2403" s="6"/>
    </row>
    <row r="2404" spans="14:14" x14ac:dyDescent="0.25">
      <c r="N2404" s="6"/>
    </row>
    <row r="2405" spans="14:14" x14ac:dyDescent="0.25">
      <c r="N2405" s="6"/>
    </row>
    <row r="2406" spans="14:14" x14ac:dyDescent="0.25">
      <c r="N2406" s="6"/>
    </row>
    <row r="2407" spans="14:14" x14ac:dyDescent="0.25">
      <c r="N2407" s="6"/>
    </row>
    <row r="2408" spans="14:14" x14ac:dyDescent="0.25">
      <c r="N2408" s="6"/>
    </row>
    <row r="2409" spans="14:14" x14ac:dyDescent="0.25">
      <c r="N2409" s="6"/>
    </row>
    <row r="2410" spans="14:14" x14ac:dyDescent="0.25">
      <c r="N2410" s="6"/>
    </row>
    <row r="2411" spans="14:14" x14ac:dyDescent="0.25">
      <c r="N2411" s="6"/>
    </row>
    <row r="2412" spans="14:14" x14ac:dyDescent="0.25">
      <c r="N2412" s="6"/>
    </row>
    <row r="2413" spans="14:14" x14ac:dyDescent="0.25">
      <c r="N2413" s="6"/>
    </row>
    <row r="2414" spans="14:14" x14ac:dyDescent="0.25">
      <c r="N2414" s="6"/>
    </row>
    <row r="2415" spans="14:14" x14ac:dyDescent="0.25">
      <c r="N2415" s="6"/>
    </row>
    <row r="2416" spans="14:14" x14ac:dyDescent="0.25">
      <c r="N2416" s="6"/>
    </row>
    <row r="2417" spans="14:14" x14ac:dyDescent="0.25">
      <c r="N2417" s="6"/>
    </row>
    <row r="2418" spans="14:14" x14ac:dyDescent="0.25">
      <c r="N2418" s="6"/>
    </row>
    <row r="2419" spans="14:14" x14ac:dyDescent="0.25">
      <c r="N2419" s="6"/>
    </row>
    <row r="2420" spans="14:14" x14ac:dyDescent="0.25">
      <c r="N2420" s="6"/>
    </row>
    <row r="2421" spans="14:14" x14ac:dyDescent="0.25">
      <c r="N2421" s="6"/>
    </row>
    <row r="2422" spans="14:14" x14ac:dyDescent="0.25">
      <c r="N2422" s="6"/>
    </row>
    <row r="2423" spans="14:14" x14ac:dyDescent="0.25">
      <c r="N2423" s="6"/>
    </row>
    <row r="2424" spans="14:14" x14ac:dyDescent="0.25">
      <c r="N2424" s="6"/>
    </row>
    <row r="2425" spans="14:14" x14ac:dyDescent="0.25">
      <c r="N2425" s="6"/>
    </row>
    <row r="2426" spans="14:14" x14ac:dyDescent="0.25">
      <c r="N2426" s="6"/>
    </row>
    <row r="2427" spans="14:14" x14ac:dyDescent="0.25">
      <c r="N2427" s="6"/>
    </row>
    <row r="2428" spans="14:14" x14ac:dyDescent="0.25">
      <c r="N2428" s="6"/>
    </row>
    <row r="2429" spans="14:14" x14ac:dyDescent="0.25">
      <c r="N2429" s="6"/>
    </row>
    <row r="2430" spans="14:14" x14ac:dyDescent="0.25">
      <c r="N2430" s="6"/>
    </row>
    <row r="2431" spans="14:14" x14ac:dyDescent="0.25">
      <c r="N2431" s="6"/>
    </row>
    <row r="2432" spans="14:14" x14ac:dyDescent="0.25">
      <c r="N2432" s="6"/>
    </row>
    <row r="2433" spans="14:14" x14ac:dyDescent="0.25">
      <c r="N2433" s="6"/>
    </row>
    <row r="2434" spans="14:14" x14ac:dyDescent="0.25">
      <c r="N2434" s="6"/>
    </row>
    <row r="2435" spans="14:14" x14ac:dyDescent="0.25">
      <c r="N2435" s="6"/>
    </row>
    <row r="2436" spans="14:14" x14ac:dyDescent="0.25">
      <c r="N2436" s="6"/>
    </row>
    <row r="2437" spans="14:14" x14ac:dyDescent="0.25">
      <c r="N2437" s="6"/>
    </row>
    <row r="2438" spans="14:14" x14ac:dyDescent="0.25">
      <c r="N2438" s="6"/>
    </row>
    <row r="2439" spans="14:14" x14ac:dyDescent="0.25">
      <c r="N2439" s="6"/>
    </row>
    <row r="2440" spans="14:14" x14ac:dyDescent="0.25">
      <c r="N2440" s="6"/>
    </row>
    <row r="2441" spans="14:14" x14ac:dyDescent="0.25">
      <c r="N2441" s="6"/>
    </row>
    <row r="2442" spans="14:14" x14ac:dyDescent="0.25">
      <c r="N2442" s="6"/>
    </row>
    <row r="2443" spans="14:14" x14ac:dyDescent="0.25">
      <c r="N2443" s="6"/>
    </row>
    <row r="2444" spans="14:14" x14ac:dyDescent="0.25">
      <c r="N2444" s="6"/>
    </row>
    <row r="2445" spans="14:14" x14ac:dyDescent="0.25">
      <c r="N2445" s="6"/>
    </row>
    <row r="2446" spans="14:14" x14ac:dyDescent="0.25">
      <c r="N2446" s="6"/>
    </row>
    <row r="2447" spans="14:14" x14ac:dyDescent="0.25">
      <c r="N2447" s="6"/>
    </row>
    <row r="2448" spans="14:14" x14ac:dyDescent="0.25">
      <c r="N2448" s="6"/>
    </row>
    <row r="2449" spans="14:14" x14ac:dyDescent="0.25">
      <c r="N2449" s="6"/>
    </row>
    <row r="2450" spans="14:14" x14ac:dyDescent="0.25">
      <c r="N2450" s="6"/>
    </row>
    <row r="2451" spans="14:14" x14ac:dyDescent="0.25">
      <c r="N2451" s="6"/>
    </row>
    <row r="2452" spans="14:14" x14ac:dyDescent="0.25">
      <c r="N2452" s="6"/>
    </row>
    <row r="2453" spans="14:14" x14ac:dyDescent="0.25">
      <c r="N2453" s="6"/>
    </row>
    <row r="2454" spans="14:14" x14ac:dyDescent="0.25">
      <c r="N2454" s="6"/>
    </row>
    <row r="2455" spans="14:14" x14ac:dyDescent="0.25">
      <c r="N2455" s="6"/>
    </row>
    <row r="2456" spans="14:14" x14ac:dyDescent="0.25">
      <c r="N2456" s="6"/>
    </row>
    <row r="2457" spans="14:14" x14ac:dyDescent="0.25">
      <c r="N2457" s="6"/>
    </row>
    <row r="2458" spans="14:14" x14ac:dyDescent="0.25">
      <c r="N2458" s="6"/>
    </row>
    <row r="2459" spans="14:14" x14ac:dyDescent="0.25">
      <c r="N2459" s="6"/>
    </row>
    <row r="2460" spans="14:14" x14ac:dyDescent="0.25">
      <c r="N2460" s="6"/>
    </row>
    <row r="2461" spans="14:14" x14ac:dyDescent="0.25">
      <c r="N2461" s="6"/>
    </row>
    <row r="2462" spans="14:14" x14ac:dyDescent="0.25">
      <c r="N2462" s="6"/>
    </row>
    <row r="2463" spans="14:14" x14ac:dyDescent="0.25">
      <c r="N2463" s="6"/>
    </row>
    <row r="2464" spans="14:14" x14ac:dyDescent="0.25">
      <c r="N2464" s="6"/>
    </row>
    <row r="2465" spans="14:14" x14ac:dyDescent="0.25">
      <c r="N2465" s="6"/>
    </row>
    <row r="2466" spans="14:14" x14ac:dyDescent="0.25">
      <c r="N2466" s="6"/>
    </row>
    <row r="2467" spans="14:14" x14ac:dyDescent="0.25">
      <c r="N2467" s="6"/>
    </row>
    <row r="2468" spans="14:14" x14ac:dyDescent="0.25">
      <c r="N2468" s="6"/>
    </row>
    <row r="2469" spans="14:14" x14ac:dyDescent="0.25">
      <c r="N2469" s="6"/>
    </row>
    <row r="2470" spans="14:14" x14ac:dyDescent="0.25">
      <c r="N2470" s="6"/>
    </row>
    <row r="2471" spans="14:14" x14ac:dyDescent="0.25">
      <c r="N2471" s="6"/>
    </row>
    <row r="2472" spans="14:14" x14ac:dyDescent="0.25">
      <c r="N2472" s="6"/>
    </row>
    <row r="2473" spans="14:14" x14ac:dyDescent="0.25">
      <c r="N2473" s="6"/>
    </row>
    <row r="2474" spans="14:14" x14ac:dyDescent="0.25">
      <c r="N2474" s="6"/>
    </row>
    <row r="2475" spans="14:14" x14ac:dyDescent="0.25">
      <c r="N2475" s="6"/>
    </row>
    <row r="2476" spans="14:14" x14ac:dyDescent="0.25">
      <c r="N2476" s="6"/>
    </row>
    <row r="2477" spans="14:14" x14ac:dyDescent="0.25">
      <c r="N2477" s="6"/>
    </row>
    <row r="2478" spans="14:14" x14ac:dyDescent="0.25">
      <c r="N2478" s="6"/>
    </row>
    <row r="2479" spans="14:14" x14ac:dyDescent="0.25">
      <c r="N2479" s="6"/>
    </row>
    <row r="2480" spans="14:14" x14ac:dyDescent="0.25">
      <c r="N2480" s="6"/>
    </row>
    <row r="2481" spans="14:14" x14ac:dyDescent="0.25">
      <c r="N2481" s="6"/>
    </row>
    <row r="2482" spans="14:14" x14ac:dyDescent="0.25">
      <c r="N2482" s="6"/>
    </row>
    <row r="2483" spans="14:14" x14ac:dyDescent="0.25">
      <c r="N2483" s="6"/>
    </row>
    <row r="2484" spans="14:14" x14ac:dyDescent="0.25">
      <c r="N2484" s="6"/>
    </row>
    <row r="2485" spans="14:14" x14ac:dyDescent="0.25">
      <c r="N2485" s="6"/>
    </row>
    <row r="2486" spans="14:14" x14ac:dyDescent="0.25">
      <c r="N2486" s="6"/>
    </row>
    <row r="2487" spans="14:14" x14ac:dyDescent="0.25">
      <c r="N2487" s="6"/>
    </row>
    <row r="2488" spans="14:14" x14ac:dyDescent="0.25">
      <c r="N2488" s="6"/>
    </row>
    <row r="2489" spans="14:14" x14ac:dyDescent="0.25">
      <c r="N2489" s="6"/>
    </row>
    <row r="2490" spans="14:14" x14ac:dyDescent="0.25">
      <c r="N2490" s="6"/>
    </row>
    <row r="2491" spans="14:14" x14ac:dyDescent="0.25">
      <c r="N2491" s="6"/>
    </row>
    <row r="2492" spans="14:14" x14ac:dyDescent="0.25">
      <c r="N2492" s="6"/>
    </row>
    <row r="2493" spans="14:14" x14ac:dyDescent="0.25">
      <c r="N2493" s="6"/>
    </row>
    <row r="2494" spans="14:14" x14ac:dyDescent="0.25">
      <c r="N2494" s="6"/>
    </row>
    <row r="2495" spans="14:14" x14ac:dyDescent="0.25">
      <c r="N2495" s="6"/>
    </row>
    <row r="2496" spans="14:14" x14ac:dyDescent="0.25">
      <c r="N2496" s="6"/>
    </row>
    <row r="2497" spans="14:14" x14ac:dyDescent="0.25">
      <c r="N2497" s="6"/>
    </row>
    <row r="2498" spans="14:14" x14ac:dyDescent="0.25">
      <c r="N2498" s="6"/>
    </row>
  </sheetData>
  <sheetProtection algorithmName="SHA-512" hashValue="F2xf5vvqAgdYpoMO34cKPDEyPZCpKlzcKPE/WoC+ec6wbpRuX7z/fhKMfMlAaVLW1qAyZ1lGzgfdVWE6WXeWdg==" saltValue="MCztVx0qjA1jO+kAhdgUtg==" spinCount="100000" sheet="1" objects="1" scenarios="1"/>
  <autoFilter ref="H1:H2523"/>
  <mergeCells count="1">
    <mergeCell ref="G3:H3"/>
  </mergeCells>
  <hyperlinks>
    <hyperlink ref="P3" r:id="rId1" display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wedstrijden%60.%60wedstrijd_id%60++DESC&amp;session_max_rows=all&amp;token=90e85a99919f61e80308de508ff87607"/>
    <hyperlink ref="Q3" r:id="rId2" display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ploeg1%60.%60ploegnaam%60+ASC&amp;session_max_rows=all&amp;token=90e85a99919f61e80308de508ff87607"/>
    <hyperlink ref="R3" r:id="rId3" display="http://localhost/phpmyadmin/sql.php?db=bk_2017&amp;table=wedstrijden&amp;sql_query=SELECT+wedstrijden.wedstrijd_id%2C+ploeg1.ploegnaam+as+ploegnaam1%2C+ploeg2.ploegnaam+as+ploegnaam2%0AFROM+wedstrijden%0AINNER+JOIN+ploegen+as+ploeg1+ON+wedstrijden.ploeg1_id+%3D+ploeg1.ploeg_id%0AINNER+JOIN++ploegen+as+ploeg2+ON+wedstrijden.ploeg2_id+%3D+ploeg2.ploeg_id%0AWHERE+1%0AORDER+BY+%60ploeg2%60.%60ploegnaam%60+ASC&amp;session_max_rows=all&amp;token=90e85a99919f61e80308de508ff87607"/>
  </hyperlinks>
  <pageMargins left="0.7" right="0.7" top="0.75" bottom="0.75" header="0.3" footer="0.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XFC112"/>
  <sheetViews>
    <sheetView workbookViewId="0">
      <pane ySplit="3" topLeftCell="A4" activePane="bottomLeft" state="frozen"/>
      <selection activeCell="C1" sqref="C1"/>
      <selection pane="bottomLeft" activeCell="C1" sqref="C1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9.42578125" style="3" customWidth="1" collapsed="1"/>
    <col min="4" max="4" width="10.140625" customWidth="1"/>
    <col min="5" max="5" width="15.5703125" customWidth="1"/>
    <col min="6" max="6" width="4.85546875" customWidth="1"/>
    <col min="7" max="7" width="15" customWidth="1"/>
    <col min="8" max="8" width="9.140625" style="5"/>
    <col min="9" max="53" width="4.5703125" customWidth="1"/>
  </cols>
  <sheetData>
    <row r="1" spans="1:16383" ht="18.75" x14ac:dyDescent="0.3">
      <c r="A1" t="s">
        <v>370</v>
      </c>
      <c r="B1" t="s">
        <v>1</v>
      </c>
      <c r="C1" s="16" t="s">
        <v>436</v>
      </c>
      <c r="D1" s="5"/>
      <c r="E1" s="5"/>
      <c r="F1" s="5"/>
      <c r="G1" s="5"/>
      <c r="H1" s="5" t="s">
        <v>437</v>
      </c>
      <c r="I1" s="5" t="s">
        <v>444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16383" ht="120.75" customHeight="1" x14ac:dyDescent="0.25">
      <c r="A2" s="9"/>
      <c r="B2" s="1" t="s">
        <v>180</v>
      </c>
      <c r="C2" s="4"/>
      <c r="D2" s="5"/>
      <c r="E2" s="5"/>
      <c r="F2" s="5"/>
      <c r="G2" s="5"/>
      <c r="H2" s="11"/>
      <c r="I2" s="12" t="str">
        <f>VLOOKUP(I3,Games!$P$4:$U$495,6,FALSE)</f>
        <v>Deventer - Meridian C</v>
      </c>
      <c r="J2" s="12" t="str">
        <f>VLOOKUP(J3,Games!$P$4:$U$495,6,FALSE)</f>
        <v>M. De Ruyter 1 - Veurne</v>
      </c>
      <c r="K2" s="12" t="str">
        <f>VLOOKUP(K3,Games!$P$4:$U$495,6,FALSE)</f>
        <v>Gent - Acigne 1</v>
      </c>
      <c r="L2" s="12" t="str">
        <f>VLOOKUP(L3,Games!$P$4:$U$495,6,FALSE)</f>
        <v>Rijnland A - South Africa U21</v>
      </c>
      <c r="M2" s="12" t="str">
        <f>VLOOKUP(M3,Games!$P$4:$U$495,6,FALSE)</f>
        <v>Ieper - Vinking Venlo A</v>
      </c>
      <c r="N2" s="12" t="str">
        <f>VLOOKUP(N3,Games!$P$4:$U$495,6,FALSE)</f>
        <v>Pennine - Acigne 2 Fricad.</v>
      </c>
      <c r="O2" s="12" t="str">
        <f>VLOOKUP(O3,Games!$P$4:$U$495,6,FALSE)</f>
        <v>Kingston A - East End</v>
      </c>
      <c r="P2" s="12" t="str">
        <f>VLOOKUP(P3,Games!$P$4:$U$495,6,FALSE)</f>
        <v>Deventer - M. De Ruyter 1</v>
      </c>
      <c r="Q2" s="12" t="str">
        <f>VLOOKUP(Q3,Games!$P$4:$U$495,6,FALSE)</f>
        <v>RKV 1 - Keistad A</v>
      </c>
      <c r="R2" s="12" t="str">
        <f>VLOOKUP(R3,Games!$P$4:$U$495,6,FALSE)</f>
        <v>Gent - Rijnland A</v>
      </c>
      <c r="S2" s="12" t="str">
        <f>VLOOKUP(S3,Games!$P$4:$U$495,6,FALSE)</f>
        <v>Meridian E - Vidra</v>
      </c>
      <c r="T2" s="12" t="str">
        <f>VLOOKUP(T3,Games!$P$4:$U$495,6,FALSE)</f>
        <v>Ieper - Pennine</v>
      </c>
      <c r="U2" s="12" t="str">
        <f>VLOOKUP(U3,Games!$P$4:$U$495,6,FALSE)</f>
        <v>Meridian C - Veurne</v>
      </c>
      <c r="V2" s="12" t="str">
        <f>VLOOKUP(V3,Games!$P$4:$U$495,6,FALSE)</f>
        <v>M. De Ruyter 1 - Kingston A</v>
      </c>
      <c r="W2" s="12" t="str">
        <f>VLOOKUP(W3,Games!$P$4:$U$495,6,FALSE)</f>
        <v>Acigne 1 - South Africa U21</v>
      </c>
      <c r="X2" s="12" t="str">
        <f>VLOOKUP(X3,Games!$P$4:$U$495,6,FALSE)</f>
        <v>Rijnland A - RKV 1</v>
      </c>
      <c r="Y2" s="12" t="str">
        <f>VLOOKUP(Y3,Games!$P$4:$U$495,6,FALSE)</f>
        <v>Vinking Venlo A - Acigne 2 Fricad.</v>
      </c>
      <c r="Z2" s="12" t="str">
        <f>VLOOKUP(Z3,Games!$P$4:$U$495,6,FALSE)</f>
        <v>Pennine - Meridian E</v>
      </c>
      <c r="AA2" s="12" t="str">
        <f>VLOOKUP(AA3,Games!$P$4:$U$495,6,FALSE)</f>
        <v>Veurne - East End</v>
      </c>
      <c r="AB2" s="12" t="str">
        <f>VLOOKUP(AB3,Games!$P$4:$U$495,6,FALSE)</f>
        <v>Kingston A - Deventer</v>
      </c>
      <c r="AC2" s="12" t="str">
        <f>VLOOKUP(AC3,Games!$P$4:$U$495,6,FALSE)</f>
        <v>South Africa U21 - Keistad A</v>
      </c>
      <c r="AD2" s="12" t="str">
        <f>VLOOKUP(AD3,Games!$P$4:$U$495,6,FALSE)</f>
        <v>RKV 1 - Gent</v>
      </c>
      <c r="AE2" s="12" t="str">
        <f>VLOOKUP(AE3,Games!$P$4:$U$495,6,FALSE)</f>
        <v>Acigne 2 Fricad. - Vidra</v>
      </c>
      <c r="AF2" s="12" t="str">
        <f>VLOOKUP(AF3,Games!$P$4:$U$495,6,FALSE)</f>
        <v>Meridian E - Ieper</v>
      </c>
      <c r="AG2" s="12" t="str">
        <f>VLOOKUP(AG3,Games!$P$4:$U$495,6,FALSE)</f>
        <v>East End - Meridian C</v>
      </c>
      <c r="AH2" s="12" t="str">
        <f>VLOOKUP(AH3,Games!$P$4:$U$495,6,FALSE)</f>
        <v>Deventer - Veurne</v>
      </c>
      <c r="AI2" s="12" t="str">
        <f>VLOOKUP(AI3,Games!$P$4:$U$495,6,FALSE)</f>
        <v>Keistad A - Acigne 1</v>
      </c>
      <c r="AJ2" s="12" t="str">
        <f>VLOOKUP(AJ3,Games!$P$4:$U$495,6,FALSE)</f>
        <v>Gent - South Africa U21</v>
      </c>
      <c r="AK2" s="12" t="str">
        <f>VLOOKUP(AK3,Games!$P$4:$U$495,6,FALSE)</f>
        <v>Vidra - Vinking Venlo A</v>
      </c>
      <c r="AL2" s="12" t="str">
        <f>VLOOKUP(AL3,Games!$P$4:$U$495,6,FALSE)</f>
        <v>Ieper - Acigne 2 Fricad.</v>
      </c>
      <c r="AM2" s="12" t="str">
        <f>VLOOKUP(AM3,Games!$P$4:$U$495,6,FALSE)</f>
        <v>Meridian C - Kingston A</v>
      </c>
      <c r="AN2" s="12" t="str">
        <f>VLOOKUP(AN3,Games!$P$4:$U$495,6,FALSE)</f>
        <v>M. De Ruyter 1 - East End</v>
      </c>
      <c r="AO2" s="12" t="str">
        <f>VLOOKUP(AO3,Games!$P$4:$U$495,6,FALSE)</f>
        <v>Acigne 1 - RKV 1</v>
      </c>
      <c r="AP2" s="12" t="str">
        <f>VLOOKUP(AP3,Games!$P$4:$U$495,6,FALSE)</f>
        <v>Rijnland A - Keistad A</v>
      </c>
      <c r="AQ2" s="12" t="str">
        <f>VLOOKUP(AQ3,Games!$P$4:$U$495,6,FALSE)</f>
        <v>Vinking Venlo A - Meridian E</v>
      </c>
      <c r="AR2" s="12" t="str">
        <f>VLOOKUP(AR3,Games!$P$4:$U$495,6,FALSE)</f>
        <v>Pennine - Vidra</v>
      </c>
      <c r="AS2" s="12" t="str">
        <f>VLOOKUP(AS3,Games!$P$4:$U$495,6,FALSE)</f>
        <v>Veurne - Kingston A</v>
      </c>
      <c r="AT2" s="12" t="str">
        <f>VLOOKUP(AT3,Games!$P$4:$U$495,6,FALSE)</f>
        <v>East End - Deventer</v>
      </c>
      <c r="AU2" s="12" t="str">
        <f>VLOOKUP(AU3,Games!$P$4:$U$495,6,FALSE)</f>
        <v>South Africa U21 - RKV 1</v>
      </c>
      <c r="AV2" s="12" t="str">
        <f>VLOOKUP(AV3,Games!$P$4:$U$495,6,FALSE)</f>
        <v>Keistad A - Gent</v>
      </c>
      <c r="AW2" s="12" t="str">
        <f>VLOOKUP(AW3,Games!$P$4:$U$495,6,FALSE)</f>
        <v>Acigne 2 Fricad. - Meridian E</v>
      </c>
      <c r="AX2" s="12" t="str">
        <f>VLOOKUP(AX3,Games!$P$4:$U$495,6,FALSE)</f>
        <v>Vidra - Ieper</v>
      </c>
      <c r="AY2" s="12" t="str">
        <f>VLOOKUP(AY3,Games!$P$4:$U$495,6,FALSE)</f>
        <v>Meridian C - M. De Ruyter 1</v>
      </c>
      <c r="AZ2" s="12" t="str">
        <f>VLOOKUP(AZ3,Games!$P$4:$U$495,6,FALSE)</f>
        <v>Meridian C - M. De Ruyter 1</v>
      </c>
      <c r="BA2" s="12" t="str">
        <f>VLOOKUP(BA3,Games!$P$4:$U$495,6,FALSE)</f>
        <v>Viking Venlo B - RKV 2</v>
      </c>
    </row>
    <row r="3" spans="1:16383" s="5" customFormat="1" x14ac:dyDescent="0.25">
      <c r="A3" s="9"/>
      <c r="B3" s="9" t="s">
        <v>2</v>
      </c>
      <c r="C3" s="4" t="s">
        <v>438</v>
      </c>
      <c r="D3" s="5" t="s">
        <v>439</v>
      </c>
      <c r="E3" s="5" t="s">
        <v>440</v>
      </c>
      <c r="F3" s="5" t="s">
        <v>441</v>
      </c>
      <c r="G3" s="5" t="s">
        <v>442</v>
      </c>
      <c r="H3" s="11" t="s">
        <v>443</v>
      </c>
      <c r="I3" s="5">
        <v>1</v>
      </c>
      <c r="J3" s="5">
        <v>2</v>
      </c>
      <c r="K3" s="5">
        <v>6</v>
      </c>
      <c r="L3" s="5">
        <v>7</v>
      </c>
      <c r="M3" s="5">
        <v>11</v>
      </c>
      <c r="N3" s="5">
        <v>12</v>
      </c>
      <c r="O3" s="5">
        <v>16</v>
      </c>
      <c r="P3" s="5">
        <v>17</v>
      </c>
      <c r="Q3" s="5">
        <v>21</v>
      </c>
      <c r="R3" s="5">
        <v>22</v>
      </c>
      <c r="S3" s="5">
        <v>26</v>
      </c>
      <c r="T3" s="5">
        <v>27</v>
      </c>
      <c r="U3" s="5">
        <v>36</v>
      </c>
      <c r="V3" s="5">
        <v>37</v>
      </c>
      <c r="W3" s="5">
        <v>41</v>
      </c>
      <c r="X3" s="5">
        <v>42</v>
      </c>
      <c r="Y3" s="5">
        <v>46</v>
      </c>
      <c r="Z3" s="5">
        <v>47</v>
      </c>
      <c r="AA3" s="5">
        <v>51</v>
      </c>
      <c r="AB3" s="5">
        <v>52</v>
      </c>
      <c r="AC3" s="5">
        <v>56</v>
      </c>
      <c r="AD3" s="5">
        <v>57</v>
      </c>
      <c r="AE3" s="5">
        <v>61</v>
      </c>
      <c r="AF3" s="5">
        <v>62</v>
      </c>
      <c r="AG3" s="5">
        <v>71</v>
      </c>
      <c r="AH3" s="5">
        <v>72</v>
      </c>
      <c r="AI3" s="5">
        <v>76</v>
      </c>
      <c r="AJ3" s="5">
        <v>77</v>
      </c>
      <c r="AK3" s="5">
        <v>81</v>
      </c>
      <c r="AL3" s="5">
        <v>82</v>
      </c>
      <c r="AM3" s="5">
        <v>86</v>
      </c>
      <c r="AN3" s="5">
        <v>87</v>
      </c>
      <c r="AO3" s="5">
        <v>91</v>
      </c>
      <c r="AP3" s="5">
        <v>92</v>
      </c>
      <c r="AQ3" s="5">
        <v>96</v>
      </c>
      <c r="AR3" s="5">
        <v>97</v>
      </c>
      <c r="AS3" s="5">
        <v>200</v>
      </c>
      <c r="AT3" s="5">
        <v>201</v>
      </c>
      <c r="AU3" s="5">
        <v>205</v>
      </c>
      <c r="AV3" s="5">
        <v>206</v>
      </c>
      <c r="AW3" s="5">
        <v>210</v>
      </c>
      <c r="AX3" s="5">
        <v>211</v>
      </c>
      <c r="AY3" s="5">
        <v>215</v>
      </c>
      <c r="AZ3" s="5">
        <v>216</v>
      </c>
      <c r="BA3" s="5">
        <v>221</v>
      </c>
    </row>
    <row r="4" spans="1:16383" s="5" customFormat="1" x14ac:dyDescent="0.25">
      <c r="A4">
        <v>1</v>
      </c>
      <c r="B4" s="1" t="str">
        <f t="shared" ref="B4:B48" si="0">CONCATENATE(",SUM(IF(wedstrijd_id=",A4,",1,0)) AS '",A4,"'")</f>
        <v>,SUM(IF(wedstrijd_id=1,1,0)) AS '1'</v>
      </c>
      <c r="C4" s="3">
        <v>1001</v>
      </c>
      <c r="D4" t="s">
        <v>571</v>
      </c>
      <c r="E4" t="s">
        <v>572</v>
      </c>
      <c r="F4">
        <v>1</v>
      </c>
      <c r="G4" t="s">
        <v>468</v>
      </c>
      <c r="H4" s="5">
        <v>10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2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>
        <v>2</v>
      </c>
      <c r="B5" s="1" t="str">
        <f t="shared" si="0"/>
        <v>,SUM(IF(wedstrijd_id=2,1,0)) AS '2'</v>
      </c>
      <c r="C5" s="3">
        <v>1002</v>
      </c>
      <c r="D5" t="s">
        <v>223</v>
      </c>
      <c r="E5" t="s">
        <v>570</v>
      </c>
      <c r="F5">
        <v>2</v>
      </c>
      <c r="G5" t="s">
        <v>468</v>
      </c>
      <c r="H5" s="5">
        <v>24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8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16383" x14ac:dyDescent="0.25">
      <c r="A6">
        <v>6</v>
      </c>
      <c r="B6" s="1" t="str">
        <f t="shared" si="0"/>
        <v>,SUM(IF(wedstrijd_id=6,1,0)) AS '6'</v>
      </c>
      <c r="C6" s="3">
        <v>1004</v>
      </c>
      <c r="D6" t="s">
        <v>83</v>
      </c>
      <c r="E6" t="s">
        <v>570</v>
      </c>
      <c r="F6">
        <v>4</v>
      </c>
      <c r="G6" t="s">
        <v>468</v>
      </c>
      <c r="H6" s="5">
        <v>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</row>
    <row r="7" spans="1:16383" x14ac:dyDescent="0.25">
      <c r="A7">
        <v>7</v>
      </c>
      <c r="B7" s="1" t="str">
        <f t="shared" si="0"/>
        <v>,SUM(IF(wedstrijd_id=7,1,0)) AS '7'</v>
      </c>
      <c r="C7" s="3">
        <v>1005</v>
      </c>
      <c r="D7" t="s">
        <v>567</v>
      </c>
      <c r="E7" t="s">
        <v>568</v>
      </c>
      <c r="F7">
        <v>5</v>
      </c>
      <c r="G7" t="s">
        <v>468</v>
      </c>
      <c r="H7" s="5">
        <v>15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</v>
      </c>
      <c r="AJ7">
        <v>0</v>
      </c>
      <c r="AK7">
        <v>0</v>
      </c>
      <c r="AL7">
        <v>0</v>
      </c>
      <c r="AM7">
        <v>0</v>
      </c>
      <c r="AN7">
        <v>0</v>
      </c>
      <c r="AO7">
        <v>5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</row>
    <row r="8" spans="1:16383" x14ac:dyDescent="0.25">
      <c r="A8">
        <v>11</v>
      </c>
      <c r="B8" s="1" t="str">
        <f t="shared" si="0"/>
        <v>,SUM(IF(wedstrijd_id=11,1,0)) AS '11'</v>
      </c>
      <c r="C8" s="3">
        <v>1006</v>
      </c>
      <c r="D8" t="s">
        <v>829</v>
      </c>
      <c r="E8" t="s">
        <v>830</v>
      </c>
      <c r="F8">
        <v>6</v>
      </c>
      <c r="G8" t="s">
        <v>468</v>
      </c>
      <c r="H8" s="5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1:16383" x14ac:dyDescent="0.25">
      <c r="A9">
        <v>12</v>
      </c>
      <c r="B9" s="1" t="str">
        <f t="shared" si="0"/>
        <v>,SUM(IF(wedstrijd_id=12,1,0)) AS '12'</v>
      </c>
      <c r="C9" s="3">
        <v>1007</v>
      </c>
      <c r="D9" t="s">
        <v>565</v>
      </c>
      <c r="E9" t="s">
        <v>566</v>
      </c>
      <c r="F9">
        <v>7</v>
      </c>
      <c r="G9" t="s">
        <v>468</v>
      </c>
      <c r="H9" s="5">
        <v>8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</v>
      </c>
      <c r="BA9">
        <v>0</v>
      </c>
    </row>
    <row r="10" spans="1:16383" x14ac:dyDescent="0.25">
      <c r="A10">
        <v>16</v>
      </c>
      <c r="B10" s="1" t="str">
        <f t="shared" si="0"/>
        <v>,SUM(IF(wedstrijd_id=16,1,0)) AS '16'</v>
      </c>
      <c r="C10" s="3">
        <v>1008</v>
      </c>
      <c r="D10" t="s">
        <v>725</v>
      </c>
      <c r="E10" t="s">
        <v>566</v>
      </c>
      <c r="F10">
        <v>8</v>
      </c>
      <c r="G10" t="s">
        <v>468</v>
      </c>
      <c r="H10" s="5">
        <v>11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4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0</v>
      </c>
    </row>
    <row r="11" spans="1:16383" x14ac:dyDescent="0.25">
      <c r="A11">
        <v>17</v>
      </c>
      <c r="B11" s="1" t="str">
        <f t="shared" si="0"/>
        <v>,SUM(IF(wedstrijd_id=17,1,0)) AS '17'</v>
      </c>
      <c r="C11" s="3">
        <v>1101</v>
      </c>
      <c r="D11" t="s">
        <v>107</v>
      </c>
      <c r="E11" t="s">
        <v>609</v>
      </c>
      <c r="F11">
        <v>1</v>
      </c>
      <c r="G11" t="s">
        <v>484</v>
      </c>
      <c r="H11" s="5">
        <v>5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1:16383" x14ac:dyDescent="0.25">
      <c r="A12">
        <v>21</v>
      </c>
      <c r="B12" s="1" t="str">
        <f t="shared" si="0"/>
        <v>,SUM(IF(wedstrijd_id=21,1,0)) AS '21'</v>
      </c>
      <c r="C12" s="3">
        <v>1102</v>
      </c>
      <c r="D12" t="s">
        <v>612</v>
      </c>
      <c r="E12" t="s">
        <v>613</v>
      </c>
      <c r="F12">
        <v>2</v>
      </c>
      <c r="G12" t="s">
        <v>484</v>
      </c>
      <c r="H12" s="5">
        <v>6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</row>
    <row r="13" spans="1:16383" x14ac:dyDescent="0.25">
      <c r="A13">
        <v>22</v>
      </c>
      <c r="B13" s="1" t="str">
        <f t="shared" si="0"/>
        <v>,SUM(IF(wedstrijd_id=22,1,0)) AS '22'</v>
      </c>
      <c r="C13" s="3">
        <v>1104</v>
      </c>
      <c r="D13" t="s">
        <v>734</v>
      </c>
      <c r="E13" t="s">
        <v>735</v>
      </c>
      <c r="F13">
        <v>4</v>
      </c>
      <c r="G13" t="s">
        <v>484</v>
      </c>
      <c r="H13" s="5">
        <v>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</row>
    <row r="14" spans="1:16383" x14ac:dyDescent="0.25">
      <c r="A14">
        <v>26</v>
      </c>
      <c r="B14" s="1" t="str">
        <f t="shared" si="0"/>
        <v>,SUM(IF(wedstrijd_id=26,1,0)) AS '26'</v>
      </c>
      <c r="C14" s="3">
        <v>1105</v>
      </c>
      <c r="D14" t="s">
        <v>756</v>
      </c>
      <c r="E14" t="s">
        <v>757</v>
      </c>
      <c r="F14">
        <v>5</v>
      </c>
      <c r="G14" t="s">
        <v>484</v>
      </c>
      <c r="H14" s="5">
        <v>7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</row>
    <row r="15" spans="1:16383" x14ac:dyDescent="0.25">
      <c r="A15">
        <v>27</v>
      </c>
      <c r="B15" s="1" t="str">
        <f t="shared" si="0"/>
        <v>,SUM(IF(wedstrijd_id=27,1,0)) AS '27'</v>
      </c>
      <c r="C15" s="3">
        <v>1106</v>
      </c>
      <c r="D15" t="s">
        <v>434</v>
      </c>
      <c r="E15" t="s">
        <v>799</v>
      </c>
      <c r="F15">
        <v>6</v>
      </c>
      <c r="G15" t="s">
        <v>484</v>
      </c>
      <c r="H15" s="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</row>
    <row r="16" spans="1:16383" x14ac:dyDescent="0.25">
      <c r="A16">
        <v>36</v>
      </c>
      <c r="B16" s="1" t="str">
        <f t="shared" si="0"/>
        <v>,SUM(IF(wedstrijd_id=36,1,0)) AS '36'</v>
      </c>
      <c r="C16" s="3">
        <v>1108</v>
      </c>
      <c r="D16" t="s">
        <v>774</v>
      </c>
      <c r="E16" t="s">
        <v>775</v>
      </c>
      <c r="F16">
        <v>8</v>
      </c>
      <c r="G16" t="s">
        <v>484</v>
      </c>
      <c r="H16" s="5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</row>
    <row r="17" spans="1:53" x14ac:dyDescent="0.25">
      <c r="A17">
        <v>37</v>
      </c>
      <c r="B17" s="1" t="str">
        <f t="shared" si="0"/>
        <v>,SUM(IF(wedstrijd_id=37,1,0)) AS '37'</v>
      </c>
      <c r="C17" s="3">
        <v>5001</v>
      </c>
      <c r="D17" t="s">
        <v>523</v>
      </c>
      <c r="E17" t="s">
        <v>58</v>
      </c>
      <c r="F17">
        <v>1</v>
      </c>
      <c r="G17" t="s">
        <v>455</v>
      </c>
      <c r="H17" s="5">
        <v>18</v>
      </c>
      <c r="I17">
        <v>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4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 x14ac:dyDescent="0.25">
      <c r="A18">
        <v>41</v>
      </c>
      <c r="B18" s="1" t="str">
        <f t="shared" si="0"/>
        <v>,SUM(IF(wedstrijd_id=41,1,0)) AS '41'</v>
      </c>
      <c r="C18" s="3">
        <v>5002</v>
      </c>
      <c r="D18" t="s">
        <v>763</v>
      </c>
      <c r="E18" t="s">
        <v>764</v>
      </c>
      <c r="F18">
        <v>2</v>
      </c>
      <c r="G18" t="s">
        <v>455</v>
      </c>
      <c r="H18" s="5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</row>
    <row r="19" spans="1:53" x14ac:dyDescent="0.25">
      <c r="A19">
        <v>42</v>
      </c>
      <c r="B19" s="1" t="str">
        <f t="shared" si="0"/>
        <v>,SUM(IF(wedstrijd_id=42,1,0)) AS '42'</v>
      </c>
      <c r="C19" s="3">
        <v>5003</v>
      </c>
      <c r="D19" t="s">
        <v>650</v>
      </c>
      <c r="E19" t="s">
        <v>51</v>
      </c>
      <c r="F19">
        <v>3</v>
      </c>
      <c r="G19" t="s">
        <v>455</v>
      </c>
      <c r="H19" s="5">
        <v>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2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 x14ac:dyDescent="0.25">
      <c r="A20">
        <v>46</v>
      </c>
      <c r="B20" s="1" t="str">
        <f t="shared" si="0"/>
        <v>,SUM(IF(wedstrijd_id=46,1,0)) AS '46'</v>
      </c>
      <c r="C20" s="3">
        <v>5005</v>
      </c>
      <c r="D20" t="s">
        <v>762</v>
      </c>
      <c r="E20" t="s">
        <v>612</v>
      </c>
      <c r="F20">
        <v>5</v>
      </c>
      <c r="G20" t="s">
        <v>455</v>
      </c>
      <c r="H20" s="5">
        <v>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1:53" x14ac:dyDescent="0.25">
      <c r="A21">
        <v>47</v>
      </c>
      <c r="B21" s="1" t="str">
        <f t="shared" si="0"/>
        <v>,SUM(IF(wedstrijd_id=47,1,0)) AS '47'</v>
      </c>
      <c r="C21" s="3">
        <v>5007</v>
      </c>
      <c r="D21" t="s">
        <v>647</v>
      </c>
      <c r="E21" t="s">
        <v>62</v>
      </c>
      <c r="F21">
        <v>7</v>
      </c>
      <c r="G21" t="s">
        <v>455</v>
      </c>
      <c r="H21" s="5">
        <v>11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2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1:53" x14ac:dyDescent="0.25">
      <c r="A22">
        <v>51</v>
      </c>
      <c r="B22" s="1" t="str">
        <f t="shared" si="0"/>
        <v>,SUM(IF(wedstrijd_id=51,1,0)) AS '51'</v>
      </c>
      <c r="C22" s="3">
        <v>5008</v>
      </c>
      <c r="D22" t="s">
        <v>528</v>
      </c>
      <c r="E22" t="s">
        <v>113</v>
      </c>
      <c r="F22">
        <v>8</v>
      </c>
      <c r="G22" t="s">
        <v>455</v>
      </c>
      <c r="H22" s="5">
        <v>10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3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1:53" x14ac:dyDescent="0.25">
      <c r="A23">
        <v>52</v>
      </c>
      <c r="B23" s="1" t="str">
        <f t="shared" si="0"/>
        <v>,SUM(IF(wedstrijd_id=52,1,0)) AS '52'</v>
      </c>
      <c r="C23" s="3">
        <v>7001</v>
      </c>
      <c r="D23" t="s">
        <v>636</v>
      </c>
      <c r="E23" t="s">
        <v>637</v>
      </c>
      <c r="F23">
        <v>1</v>
      </c>
      <c r="G23" t="s">
        <v>490</v>
      </c>
      <c r="H23" s="5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1:53" x14ac:dyDescent="0.25">
      <c r="A24">
        <v>56</v>
      </c>
      <c r="B24" s="1" t="str">
        <f t="shared" si="0"/>
        <v>,SUM(IF(wedstrijd_id=56,1,0)) AS '56'</v>
      </c>
      <c r="C24" s="3">
        <v>7006</v>
      </c>
      <c r="D24" t="s">
        <v>633</v>
      </c>
      <c r="E24" t="s">
        <v>634</v>
      </c>
      <c r="F24">
        <v>6</v>
      </c>
      <c r="G24" t="s">
        <v>490</v>
      </c>
      <c r="H24" s="5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 x14ac:dyDescent="0.25">
      <c r="A25">
        <v>57</v>
      </c>
      <c r="B25" s="1" t="str">
        <f t="shared" si="0"/>
        <v>,SUM(IF(wedstrijd_id=57,1,0)) AS '57'</v>
      </c>
      <c r="C25" s="3">
        <v>7010</v>
      </c>
      <c r="D25" t="s">
        <v>607</v>
      </c>
      <c r="E25" t="s">
        <v>644</v>
      </c>
      <c r="F25">
        <v>10</v>
      </c>
      <c r="G25" t="s">
        <v>490</v>
      </c>
      <c r="H25" s="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 x14ac:dyDescent="0.25">
      <c r="A26">
        <v>61</v>
      </c>
      <c r="B26" s="1" t="str">
        <f t="shared" si="0"/>
        <v>,SUM(IF(wedstrijd_id=61,1,0)) AS '61'</v>
      </c>
      <c r="C26" s="3">
        <v>7011</v>
      </c>
      <c r="D26" t="s">
        <v>745</v>
      </c>
      <c r="E26" t="s">
        <v>634</v>
      </c>
      <c r="F26">
        <v>11</v>
      </c>
      <c r="G26" t="s">
        <v>490</v>
      </c>
      <c r="H26" s="5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2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 x14ac:dyDescent="0.25">
      <c r="A27">
        <v>62</v>
      </c>
      <c r="B27" s="1" t="str">
        <f t="shared" si="0"/>
        <v>,SUM(IF(wedstrijd_id=62,1,0)) AS '62'</v>
      </c>
      <c r="C27" s="3">
        <v>7012</v>
      </c>
      <c r="D27" t="s">
        <v>105</v>
      </c>
      <c r="E27" t="s">
        <v>777</v>
      </c>
      <c r="F27">
        <v>12</v>
      </c>
      <c r="G27" t="s">
        <v>490</v>
      </c>
      <c r="H27" s="5">
        <v>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53" x14ac:dyDescent="0.25">
      <c r="A28">
        <v>71</v>
      </c>
      <c r="B28" s="1" t="str">
        <f t="shared" si="0"/>
        <v>,SUM(IF(wedstrijd_id=71,1,0)) AS '71'</v>
      </c>
      <c r="C28" s="3">
        <v>9002</v>
      </c>
      <c r="D28" t="s">
        <v>39</v>
      </c>
      <c r="E28" t="s">
        <v>40</v>
      </c>
      <c r="F28">
        <v>2</v>
      </c>
      <c r="G28" t="s">
        <v>467</v>
      </c>
      <c r="H28" s="5">
        <v>8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 x14ac:dyDescent="0.25">
      <c r="A29">
        <v>72</v>
      </c>
      <c r="B29" s="1" t="str">
        <f t="shared" si="0"/>
        <v>,SUM(IF(wedstrijd_id=72,1,0)) AS '72'</v>
      </c>
      <c r="C29" s="3">
        <v>9003</v>
      </c>
      <c r="D29" t="s">
        <v>47</v>
      </c>
      <c r="E29" t="s">
        <v>569</v>
      </c>
      <c r="F29">
        <v>3</v>
      </c>
      <c r="G29" t="s">
        <v>467</v>
      </c>
      <c r="H29" s="5">
        <v>4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1:53" x14ac:dyDescent="0.25">
      <c r="A30">
        <v>76</v>
      </c>
      <c r="B30" s="1" t="str">
        <f t="shared" si="0"/>
        <v>,SUM(IF(wedstrijd_id=76,1,0)) AS '76'</v>
      </c>
      <c r="C30" s="3">
        <v>9004</v>
      </c>
      <c r="D30" t="s">
        <v>27</v>
      </c>
      <c r="E30" t="s">
        <v>26</v>
      </c>
      <c r="F30">
        <v>4</v>
      </c>
      <c r="G30" t="s">
        <v>467</v>
      </c>
      <c r="H30" s="5">
        <v>10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4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1:53" x14ac:dyDescent="0.25">
      <c r="A31">
        <v>77</v>
      </c>
      <c r="B31" s="1" t="str">
        <f t="shared" si="0"/>
        <v>,SUM(IF(wedstrijd_id=77,1,0)) AS '77'</v>
      </c>
      <c r="C31" s="3">
        <v>9005</v>
      </c>
      <c r="D31" t="s">
        <v>30</v>
      </c>
      <c r="E31" t="s">
        <v>672</v>
      </c>
      <c r="F31">
        <v>5</v>
      </c>
      <c r="G31" t="s">
        <v>467</v>
      </c>
      <c r="H31" s="5">
        <v>11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6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 x14ac:dyDescent="0.25">
      <c r="A32">
        <v>81</v>
      </c>
      <c r="B32" s="1" t="str">
        <f t="shared" si="0"/>
        <v>,SUM(IF(wedstrijd_id=81,1,0)) AS '81'</v>
      </c>
      <c r="C32" s="3">
        <v>9006</v>
      </c>
      <c r="D32" t="s">
        <v>24</v>
      </c>
      <c r="E32" t="s">
        <v>25</v>
      </c>
      <c r="F32">
        <v>6</v>
      </c>
      <c r="G32" t="s">
        <v>467</v>
      </c>
      <c r="H32" s="5">
        <v>8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3" x14ac:dyDescent="0.25">
      <c r="A33">
        <v>82</v>
      </c>
      <c r="B33" s="1" t="str">
        <f t="shared" si="0"/>
        <v>,SUM(IF(wedstrijd_id=82,1,0)) AS '82'</v>
      </c>
      <c r="C33" s="3">
        <v>9007</v>
      </c>
      <c r="D33" t="s">
        <v>41</v>
      </c>
      <c r="E33" t="s">
        <v>42</v>
      </c>
      <c r="F33">
        <v>7</v>
      </c>
      <c r="G33" t="s">
        <v>467</v>
      </c>
      <c r="H33" s="5">
        <v>14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3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3" x14ac:dyDescent="0.25">
      <c r="A34">
        <v>86</v>
      </c>
      <c r="B34" s="1" t="str">
        <f t="shared" si="0"/>
        <v>,SUM(IF(wedstrijd_id=86,1,0)) AS '86'</v>
      </c>
      <c r="C34" s="3">
        <v>9008</v>
      </c>
      <c r="D34" t="s">
        <v>45</v>
      </c>
      <c r="E34" t="s">
        <v>46</v>
      </c>
      <c r="F34">
        <v>8</v>
      </c>
      <c r="G34" t="s">
        <v>467</v>
      </c>
      <c r="H34" s="5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3" x14ac:dyDescent="0.25">
      <c r="A35">
        <v>87</v>
      </c>
      <c r="B35" s="1" t="str">
        <f t="shared" si="0"/>
        <v>,SUM(IF(wedstrijd_id=87,1,0)) AS '87'</v>
      </c>
      <c r="C35" s="3">
        <v>13101</v>
      </c>
      <c r="D35" t="s">
        <v>52</v>
      </c>
      <c r="E35" t="s">
        <v>53</v>
      </c>
      <c r="F35">
        <v>1</v>
      </c>
      <c r="G35" t="s">
        <v>480</v>
      </c>
      <c r="H35" s="5">
        <v>12</v>
      </c>
      <c r="I35">
        <v>0</v>
      </c>
      <c r="J35">
        <v>0</v>
      </c>
      <c r="K35">
        <v>0</v>
      </c>
      <c r="L35">
        <v>0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</row>
    <row r="36" spans="1:53" x14ac:dyDescent="0.25">
      <c r="A36">
        <v>91</v>
      </c>
      <c r="B36" s="1" t="str">
        <f t="shared" si="0"/>
        <v>,SUM(IF(wedstrijd_id=91,1,0)) AS '91'</v>
      </c>
      <c r="C36" s="3">
        <v>13102</v>
      </c>
      <c r="D36" t="s">
        <v>62</v>
      </c>
      <c r="E36" t="s">
        <v>63</v>
      </c>
      <c r="F36">
        <v>2</v>
      </c>
      <c r="G36" t="s">
        <v>480</v>
      </c>
      <c r="H36" s="5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 x14ac:dyDescent="0.25">
      <c r="A37">
        <v>92</v>
      </c>
      <c r="B37" s="1" t="str">
        <f t="shared" si="0"/>
        <v>,SUM(IF(wedstrijd_id=92,1,0)) AS '92'</v>
      </c>
      <c r="C37" s="3">
        <v>13104</v>
      </c>
      <c r="D37" t="s">
        <v>420</v>
      </c>
      <c r="E37" t="s">
        <v>421</v>
      </c>
      <c r="F37">
        <v>4</v>
      </c>
      <c r="G37" t="s">
        <v>480</v>
      </c>
      <c r="H37" s="5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3" x14ac:dyDescent="0.25">
      <c r="A38">
        <v>96</v>
      </c>
      <c r="B38" s="1" t="str">
        <f t="shared" si="0"/>
        <v>,SUM(IF(wedstrijd_id=96,1,0)) AS '96'</v>
      </c>
      <c r="C38" s="3">
        <v>13106</v>
      </c>
      <c r="D38" t="s">
        <v>55</v>
      </c>
      <c r="E38" t="s">
        <v>56</v>
      </c>
      <c r="F38">
        <v>6</v>
      </c>
      <c r="G38" t="s">
        <v>480</v>
      </c>
      <c r="H38" s="5">
        <v>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</row>
    <row r="39" spans="1:53" x14ac:dyDescent="0.25">
      <c r="A39">
        <v>97</v>
      </c>
      <c r="B39" s="1" t="str">
        <f t="shared" si="0"/>
        <v>,SUM(IF(wedstrijd_id=97,1,0)) AS '97'</v>
      </c>
      <c r="C39" s="3">
        <v>13107</v>
      </c>
      <c r="D39" t="s">
        <v>60</v>
      </c>
      <c r="E39" t="s">
        <v>61</v>
      </c>
      <c r="F39">
        <v>7</v>
      </c>
      <c r="G39" t="s">
        <v>480</v>
      </c>
      <c r="H39" s="5">
        <v>8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</row>
    <row r="40" spans="1:53" x14ac:dyDescent="0.25">
      <c r="A40">
        <v>200</v>
      </c>
      <c r="B40" s="1" t="str">
        <f t="shared" si="0"/>
        <v>,SUM(IF(wedstrijd_id=200,1,0)) AS '200'</v>
      </c>
      <c r="C40" s="3">
        <v>13108</v>
      </c>
      <c r="D40" t="s">
        <v>57</v>
      </c>
      <c r="E40" t="s">
        <v>56</v>
      </c>
      <c r="F40">
        <v>8</v>
      </c>
      <c r="G40" t="s">
        <v>480</v>
      </c>
      <c r="H40" s="5">
        <v>11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5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2</v>
      </c>
      <c r="AY40">
        <v>0</v>
      </c>
      <c r="AZ40">
        <v>0</v>
      </c>
      <c r="BA40">
        <v>0</v>
      </c>
    </row>
    <row r="41" spans="1:53" x14ac:dyDescent="0.25">
      <c r="A41">
        <v>201</v>
      </c>
      <c r="B41" s="1" t="str">
        <f t="shared" si="0"/>
        <v>,SUM(IF(wedstrijd_id=201,1,0)) AS '201'</v>
      </c>
      <c r="C41" s="3">
        <v>13109</v>
      </c>
      <c r="D41" t="s">
        <v>58</v>
      </c>
      <c r="E41" t="s">
        <v>59</v>
      </c>
      <c r="F41">
        <v>9</v>
      </c>
      <c r="G41" t="s">
        <v>480</v>
      </c>
      <c r="H41" s="5">
        <v>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4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3" x14ac:dyDescent="0.25">
      <c r="A42">
        <v>205</v>
      </c>
      <c r="B42" s="1" t="str">
        <f t="shared" si="0"/>
        <v>,SUM(IF(wedstrijd_id=205,1,0)) AS '205'</v>
      </c>
      <c r="C42" s="3">
        <v>13110</v>
      </c>
      <c r="D42" t="s">
        <v>311</v>
      </c>
      <c r="E42" t="s">
        <v>356</v>
      </c>
      <c r="F42">
        <v>10</v>
      </c>
      <c r="G42" t="s">
        <v>480</v>
      </c>
      <c r="H42" s="5">
        <v>2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0</v>
      </c>
    </row>
    <row r="43" spans="1:53" x14ac:dyDescent="0.25">
      <c r="A43">
        <v>206</v>
      </c>
      <c r="B43" s="1" t="str">
        <f t="shared" si="0"/>
        <v>,SUM(IF(wedstrijd_id=206,1,0)) AS '206'</v>
      </c>
      <c r="C43" s="3">
        <v>15001</v>
      </c>
      <c r="D43" t="s">
        <v>150</v>
      </c>
      <c r="E43" t="s">
        <v>667</v>
      </c>
      <c r="F43">
        <v>1</v>
      </c>
      <c r="G43" t="s">
        <v>494</v>
      </c>
      <c r="H43" s="5">
        <v>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 x14ac:dyDescent="0.25">
      <c r="A44">
        <v>210</v>
      </c>
      <c r="B44" s="1" t="str">
        <f t="shared" si="0"/>
        <v>,SUM(IF(wedstrijd_id=210,1,0)) AS '210'</v>
      </c>
      <c r="C44" s="3">
        <v>15002</v>
      </c>
      <c r="D44" t="s">
        <v>612</v>
      </c>
      <c r="E44" t="s">
        <v>666</v>
      </c>
      <c r="F44">
        <v>2</v>
      </c>
      <c r="G44" t="s">
        <v>494</v>
      </c>
      <c r="H44" s="5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 x14ac:dyDescent="0.25">
      <c r="A45">
        <v>211</v>
      </c>
      <c r="B45" s="1" t="str">
        <f t="shared" si="0"/>
        <v>,SUM(IF(wedstrijd_id=211,1,0)) AS '211'</v>
      </c>
      <c r="C45" s="3">
        <v>15003</v>
      </c>
      <c r="D45" t="s">
        <v>670</v>
      </c>
      <c r="E45" t="s">
        <v>671</v>
      </c>
      <c r="F45">
        <v>3</v>
      </c>
      <c r="G45" t="s">
        <v>494</v>
      </c>
      <c r="H45" s="5">
        <v>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1:53" x14ac:dyDescent="0.25">
      <c r="A46">
        <v>215</v>
      </c>
      <c r="B46" s="1" t="str">
        <f t="shared" si="0"/>
        <v>,SUM(IF(wedstrijd_id=215,1,0)) AS '215'</v>
      </c>
      <c r="C46" s="3">
        <v>15004</v>
      </c>
      <c r="D46" t="s">
        <v>668</v>
      </c>
      <c r="E46" t="s">
        <v>669</v>
      </c>
      <c r="F46">
        <v>4</v>
      </c>
      <c r="G46" t="s">
        <v>494</v>
      </c>
      <c r="H46" s="5">
        <v>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3" x14ac:dyDescent="0.25">
      <c r="A47">
        <v>216</v>
      </c>
      <c r="B47" s="1" t="str">
        <f t="shared" si="0"/>
        <v>,SUM(IF(wedstrijd_id=216,1,0)) AS '216'</v>
      </c>
      <c r="C47" s="3">
        <v>15005</v>
      </c>
      <c r="D47" t="s">
        <v>746</v>
      </c>
      <c r="E47" t="s">
        <v>747</v>
      </c>
      <c r="F47">
        <v>5</v>
      </c>
      <c r="G47" t="s">
        <v>494</v>
      </c>
      <c r="H47" s="5">
        <v>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1:53" x14ac:dyDescent="0.25">
      <c r="A48">
        <v>221</v>
      </c>
      <c r="B48" s="1" t="str">
        <f t="shared" si="0"/>
        <v>,SUM(IF(wedstrijd_id=221,1,0)) AS '221'</v>
      </c>
      <c r="C48" s="3">
        <v>15006</v>
      </c>
      <c r="D48" t="s">
        <v>665</v>
      </c>
      <c r="E48" t="s">
        <v>666</v>
      </c>
      <c r="F48">
        <v>6</v>
      </c>
      <c r="G48" t="s">
        <v>494</v>
      </c>
      <c r="H48" s="5">
        <v>9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2:53" x14ac:dyDescent="0.25">
      <c r="B49" t="s">
        <v>3</v>
      </c>
      <c r="C49" s="3">
        <v>15007</v>
      </c>
      <c r="D49" t="s">
        <v>108</v>
      </c>
      <c r="E49" t="s">
        <v>663</v>
      </c>
      <c r="F49">
        <v>7</v>
      </c>
      <c r="G49" t="s">
        <v>494</v>
      </c>
      <c r="H49" s="5">
        <v>11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7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2:53" x14ac:dyDescent="0.25">
      <c r="B50" t="s">
        <v>4</v>
      </c>
      <c r="C50" s="3">
        <v>16004</v>
      </c>
      <c r="D50" t="s">
        <v>578</v>
      </c>
      <c r="E50" t="s">
        <v>635</v>
      </c>
      <c r="F50">
        <v>4</v>
      </c>
      <c r="G50" t="s">
        <v>489</v>
      </c>
      <c r="H50" s="5">
        <v>15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3</v>
      </c>
      <c r="W50">
        <v>0</v>
      </c>
      <c r="X50">
        <v>0</v>
      </c>
      <c r="Y50">
        <v>0</v>
      </c>
      <c r="Z50">
        <v>0</v>
      </c>
      <c r="AA50">
        <v>0</v>
      </c>
      <c r="AB50">
        <v>2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3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2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2:53" x14ac:dyDescent="0.25">
      <c r="B51" t="s">
        <v>5</v>
      </c>
      <c r="C51" s="3">
        <v>16006</v>
      </c>
      <c r="D51" t="s">
        <v>640</v>
      </c>
      <c r="E51" t="s">
        <v>641</v>
      </c>
      <c r="F51">
        <v>6</v>
      </c>
      <c r="G51" t="s">
        <v>489</v>
      </c>
      <c r="H51" s="5">
        <v>13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4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3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2:53" x14ac:dyDescent="0.25">
      <c r="B52" t="s">
        <v>316</v>
      </c>
      <c r="C52" s="3">
        <v>16007</v>
      </c>
      <c r="D52" t="s">
        <v>638</v>
      </c>
      <c r="E52" t="s">
        <v>639</v>
      </c>
      <c r="F52">
        <v>7</v>
      </c>
      <c r="G52" t="s">
        <v>489</v>
      </c>
      <c r="H52" s="5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2:53" x14ac:dyDescent="0.25">
      <c r="B53" t="s">
        <v>837</v>
      </c>
      <c r="C53" s="3">
        <v>16009</v>
      </c>
      <c r="D53" t="s">
        <v>698</v>
      </c>
      <c r="E53" t="s">
        <v>635</v>
      </c>
      <c r="F53">
        <v>9</v>
      </c>
      <c r="G53" t="s">
        <v>489</v>
      </c>
      <c r="H53" s="5">
        <v>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2:53" x14ac:dyDescent="0.25">
      <c r="B54" t="s">
        <v>6</v>
      </c>
      <c r="C54" s="3">
        <v>16010</v>
      </c>
      <c r="D54" t="s">
        <v>642</v>
      </c>
      <c r="E54" t="s">
        <v>643</v>
      </c>
      <c r="F54">
        <v>10</v>
      </c>
      <c r="G54" t="s">
        <v>489</v>
      </c>
      <c r="H54" s="5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3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2:53" x14ac:dyDescent="0.25">
      <c r="C55" s="3">
        <v>17001</v>
      </c>
      <c r="D55" t="s">
        <v>20</v>
      </c>
      <c r="E55" t="s">
        <v>740</v>
      </c>
      <c r="F55">
        <v>1</v>
      </c>
      <c r="G55" t="s">
        <v>495</v>
      </c>
      <c r="H55" s="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2:53" x14ac:dyDescent="0.25">
      <c r="C56" s="3">
        <v>17003</v>
      </c>
      <c r="D56" t="s">
        <v>190</v>
      </c>
      <c r="E56" t="s">
        <v>741</v>
      </c>
      <c r="F56">
        <v>3</v>
      </c>
      <c r="G56" t="s">
        <v>495</v>
      </c>
      <c r="H56" s="5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2:53" x14ac:dyDescent="0.25">
      <c r="C57" s="3">
        <v>17004</v>
      </c>
      <c r="D57" t="s">
        <v>797</v>
      </c>
      <c r="E57" t="s">
        <v>798</v>
      </c>
      <c r="F57">
        <v>4</v>
      </c>
      <c r="G57" t="s">
        <v>495</v>
      </c>
      <c r="H57" s="5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0</v>
      </c>
      <c r="AY57">
        <v>0</v>
      </c>
      <c r="AZ57">
        <v>0</v>
      </c>
      <c r="BA57">
        <v>0</v>
      </c>
    </row>
    <row r="58" spans="2:53" x14ac:dyDescent="0.25">
      <c r="C58" s="3">
        <v>17005</v>
      </c>
      <c r="D58" t="s">
        <v>330</v>
      </c>
      <c r="E58" t="s">
        <v>643</v>
      </c>
      <c r="F58">
        <v>5</v>
      </c>
      <c r="G58" t="s">
        <v>495</v>
      </c>
      <c r="H58" s="5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2:53" x14ac:dyDescent="0.25">
      <c r="C59" s="3">
        <v>17006</v>
      </c>
      <c r="D59" t="s">
        <v>524</v>
      </c>
      <c r="E59" t="s">
        <v>741</v>
      </c>
      <c r="F59">
        <v>6</v>
      </c>
      <c r="G59" t="s">
        <v>495</v>
      </c>
      <c r="H59" s="5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2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0</v>
      </c>
    </row>
    <row r="60" spans="2:53" x14ac:dyDescent="0.25">
      <c r="C60" s="3">
        <v>17007</v>
      </c>
      <c r="D60" t="s">
        <v>831</v>
      </c>
      <c r="E60" t="s">
        <v>832</v>
      </c>
      <c r="F60">
        <v>7</v>
      </c>
      <c r="G60" t="s">
        <v>495</v>
      </c>
      <c r="H60" s="5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2:53" x14ac:dyDescent="0.25">
      <c r="C61" s="3">
        <v>20002</v>
      </c>
      <c r="D61" t="s">
        <v>526</v>
      </c>
      <c r="E61" t="s">
        <v>527</v>
      </c>
      <c r="F61">
        <v>2</v>
      </c>
      <c r="G61" t="s">
        <v>456</v>
      </c>
      <c r="H61" s="5">
        <v>9</v>
      </c>
      <c r="I61">
        <v>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3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2</v>
      </c>
      <c r="AZ61">
        <v>0</v>
      </c>
      <c r="BA61">
        <v>0</v>
      </c>
    </row>
    <row r="62" spans="2:53" x14ac:dyDescent="0.25">
      <c r="C62" s="3">
        <v>20003</v>
      </c>
      <c r="D62" t="s">
        <v>524</v>
      </c>
      <c r="E62" t="s">
        <v>525</v>
      </c>
      <c r="F62">
        <v>3</v>
      </c>
      <c r="G62" t="s">
        <v>456</v>
      </c>
      <c r="H62" s="5">
        <v>10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0</v>
      </c>
    </row>
    <row r="63" spans="2:53" x14ac:dyDescent="0.25">
      <c r="C63" s="3">
        <v>20004</v>
      </c>
      <c r="D63" t="s">
        <v>529</v>
      </c>
      <c r="E63" t="s">
        <v>530</v>
      </c>
      <c r="F63">
        <v>4</v>
      </c>
      <c r="G63" t="s">
        <v>456</v>
      </c>
      <c r="H63" s="5">
        <v>7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0</v>
      </c>
      <c r="BA63">
        <v>0</v>
      </c>
    </row>
    <row r="64" spans="2:53" x14ac:dyDescent="0.25">
      <c r="C64" s="3">
        <v>20005</v>
      </c>
      <c r="D64" t="s">
        <v>708</v>
      </c>
      <c r="E64" t="s">
        <v>709</v>
      </c>
      <c r="F64">
        <v>5</v>
      </c>
      <c r="G64" t="s">
        <v>456</v>
      </c>
      <c r="H64" s="5">
        <v>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3:53" x14ac:dyDescent="0.25">
      <c r="C65" s="3">
        <v>20006</v>
      </c>
      <c r="D65" t="s">
        <v>706</v>
      </c>
      <c r="E65" t="s">
        <v>707</v>
      </c>
      <c r="F65">
        <v>6</v>
      </c>
      <c r="G65" t="s">
        <v>456</v>
      </c>
      <c r="H65" s="5">
        <v>9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2</v>
      </c>
      <c r="AZ65">
        <v>0</v>
      </c>
      <c r="BA65">
        <v>0</v>
      </c>
    </row>
    <row r="66" spans="3:53" x14ac:dyDescent="0.25">
      <c r="C66" s="3">
        <v>21001</v>
      </c>
      <c r="D66" t="s">
        <v>308</v>
      </c>
      <c r="E66" t="s">
        <v>776</v>
      </c>
      <c r="F66">
        <v>1</v>
      </c>
      <c r="G66" t="s">
        <v>458</v>
      </c>
      <c r="H66" s="5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1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3:53" x14ac:dyDescent="0.25">
      <c r="C67" s="3">
        <v>21002</v>
      </c>
      <c r="D67" t="s">
        <v>533</v>
      </c>
      <c r="E67" t="s">
        <v>534</v>
      </c>
      <c r="F67">
        <v>2</v>
      </c>
      <c r="G67" t="s">
        <v>458</v>
      </c>
      <c r="H67" s="5">
        <v>9</v>
      </c>
      <c r="I67">
        <v>0</v>
      </c>
      <c r="J67">
        <v>3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3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3:53" x14ac:dyDescent="0.25">
      <c r="C68" s="3">
        <v>21003</v>
      </c>
      <c r="D68" t="s">
        <v>645</v>
      </c>
      <c r="E68" t="s">
        <v>646</v>
      </c>
      <c r="F68">
        <v>3</v>
      </c>
      <c r="G68" t="s">
        <v>458</v>
      </c>
      <c r="H68" s="5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3:53" x14ac:dyDescent="0.25">
      <c r="C69" s="3">
        <v>21004</v>
      </c>
      <c r="D69" t="s">
        <v>648</v>
      </c>
      <c r="E69" t="s">
        <v>649</v>
      </c>
      <c r="F69">
        <v>4</v>
      </c>
      <c r="G69" t="s">
        <v>458</v>
      </c>
      <c r="H69" s="5">
        <v>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</row>
    <row r="70" spans="3:53" x14ac:dyDescent="0.25">
      <c r="C70" s="3">
        <v>21005</v>
      </c>
      <c r="D70" t="s">
        <v>36</v>
      </c>
      <c r="E70" t="s">
        <v>532</v>
      </c>
      <c r="F70">
        <v>5</v>
      </c>
      <c r="G70" t="s">
        <v>458</v>
      </c>
      <c r="H70" s="5">
        <v>8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2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2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1</v>
      </c>
      <c r="AZ70">
        <v>0</v>
      </c>
      <c r="BA70">
        <v>0</v>
      </c>
    </row>
    <row r="71" spans="3:53" x14ac:dyDescent="0.25">
      <c r="C71" s="3">
        <v>21006</v>
      </c>
      <c r="D71" t="s">
        <v>665</v>
      </c>
      <c r="E71" t="s">
        <v>710</v>
      </c>
      <c r="F71">
        <v>6</v>
      </c>
      <c r="G71" t="s">
        <v>458</v>
      </c>
      <c r="H71" s="5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</row>
    <row r="72" spans="3:53" x14ac:dyDescent="0.25">
      <c r="C72" s="3">
        <v>21007</v>
      </c>
      <c r="D72" t="s">
        <v>711</v>
      </c>
      <c r="E72" t="s">
        <v>712</v>
      </c>
      <c r="F72">
        <v>7</v>
      </c>
      <c r="G72" t="s">
        <v>458</v>
      </c>
      <c r="H72" s="5">
        <v>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3:53" x14ac:dyDescent="0.25">
      <c r="C73" s="3">
        <v>24002</v>
      </c>
      <c r="D73" t="s">
        <v>607</v>
      </c>
      <c r="E73" t="s">
        <v>608</v>
      </c>
      <c r="F73">
        <v>2</v>
      </c>
      <c r="G73" t="s">
        <v>483</v>
      </c>
      <c r="H73" s="5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</row>
    <row r="74" spans="3:53" x14ac:dyDescent="0.25">
      <c r="C74" s="3">
        <v>24003</v>
      </c>
      <c r="D74" t="s">
        <v>88</v>
      </c>
      <c r="E74" t="s">
        <v>614</v>
      </c>
      <c r="F74">
        <v>3</v>
      </c>
      <c r="G74" t="s">
        <v>483</v>
      </c>
      <c r="H74" s="5">
        <v>11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4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3</v>
      </c>
    </row>
    <row r="75" spans="3:53" x14ac:dyDescent="0.25">
      <c r="C75" s="3">
        <v>24004</v>
      </c>
      <c r="D75" t="s">
        <v>807</v>
      </c>
      <c r="E75" t="s">
        <v>721</v>
      </c>
      <c r="F75">
        <v>4</v>
      </c>
      <c r="G75" t="s">
        <v>483</v>
      </c>
      <c r="H75" s="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</row>
    <row r="76" spans="3:53" x14ac:dyDescent="0.25">
      <c r="C76" s="3">
        <v>24005</v>
      </c>
      <c r="D76" t="s">
        <v>738</v>
      </c>
      <c r="E76" t="s">
        <v>739</v>
      </c>
      <c r="F76">
        <v>5</v>
      </c>
      <c r="G76" t="s">
        <v>483</v>
      </c>
      <c r="H76" s="5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3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3:53" x14ac:dyDescent="0.25">
      <c r="C77" s="3">
        <v>24007</v>
      </c>
      <c r="D77" t="s">
        <v>610</v>
      </c>
      <c r="E77" t="s">
        <v>611</v>
      </c>
      <c r="F77">
        <v>7</v>
      </c>
      <c r="G77" t="s">
        <v>483</v>
      </c>
      <c r="H77" s="5">
        <v>8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3:53" x14ac:dyDescent="0.25">
      <c r="C78" s="3">
        <v>24008</v>
      </c>
      <c r="D78" t="s">
        <v>105</v>
      </c>
      <c r="E78" t="s">
        <v>742</v>
      </c>
      <c r="F78">
        <v>8</v>
      </c>
      <c r="G78" t="s">
        <v>483</v>
      </c>
      <c r="H78" s="5">
        <v>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2</v>
      </c>
    </row>
    <row r="79" spans="3:53" x14ac:dyDescent="0.25">
      <c r="C79" s="3">
        <v>25001</v>
      </c>
      <c r="D79" t="s">
        <v>148</v>
      </c>
      <c r="E79" t="s">
        <v>800</v>
      </c>
      <c r="F79">
        <v>1</v>
      </c>
      <c r="G79" t="s">
        <v>470</v>
      </c>
      <c r="H79" s="5">
        <v>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1</v>
      </c>
      <c r="BA79">
        <v>0</v>
      </c>
    </row>
    <row r="80" spans="3:53" x14ac:dyDescent="0.25">
      <c r="C80" s="3">
        <v>25002</v>
      </c>
      <c r="D80" t="s">
        <v>578</v>
      </c>
      <c r="E80" t="s">
        <v>579</v>
      </c>
      <c r="F80">
        <v>2</v>
      </c>
      <c r="G80" t="s">
        <v>470</v>
      </c>
      <c r="H80" s="5">
        <v>3</v>
      </c>
      <c r="I80">
        <v>0</v>
      </c>
      <c r="J80">
        <v>0</v>
      </c>
      <c r="K80">
        <v>0</v>
      </c>
      <c r="L80">
        <v>2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3:53" x14ac:dyDescent="0.25">
      <c r="C81" s="3">
        <v>25003</v>
      </c>
      <c r="D81" t="s">
        <v>573</v>
      </c>
      <c r="E81" t="s">
        <v>574</v>
      </c>
      <c r="F81">
        <v>3</v>
      </c>
      <c r="G81" t="s">
        <v>470</v>
      </c>
      <c r="H81" s="5">
        <v>8</v>
      </c>
      <c r="I81">
        <v>0</v>
      </c>
      <c r="J81">
        <v>0</v>
      </c>
      <c r="K81">
        <v>0</v>
      </c>
      <c r="L81">
        <v>3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3:53" x14ac:dyDescent="0.25">
      <c r="C82" s="3">
        <v>25004</v>
      </c>
      <c r="D82" t="s">
        <v>673</v>
      </c>
      <c r="E82" t="s">
        <v>674</v>
      </c>
      <c r="F82">
        <v>4</v>
      </c>
      <c r="G82" t="s">
        <v>470</v>
      </c>
      <c r="H82" s="5">
        <v>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3:53" x14ac:dyDescent="0.25">
      <c r="C83" s="3">
        <v>25006</v>
      </c>
      <c r="D83" t="s">
        <v>575</v>
      </c>
      <c r="E83" t="s">
        <v>576</v>
      </c>
      <c r="F83">
        <v>6</v>
      </c>
      <c r="G83" t="s">
        <v>470</v>
      </c>
      <c r="H83" s="5">
        <v>13</v>
      </c>
      <c r="I83">
        <v>0</v>
      </c>
      <c r="J83">
        <v>0</v>
      </c>
      <c r="K83">
        <v>0</v>
      </c>
      <c r="L83">
        <v>4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1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3:53" x14ac:dyDescent="0.25">
      <c r="C84" s="3">
        <v>25008</v>
      </c>
      <c r="D84" t="s">
        <v>580</v>
      </c>
      <c r="E84" t="s">
        <v>581</v>
      </c>
      <c r="F84">
        <v>8</v>
      </c>
      <c r="G84" t="s">
        <v>470</v>
      </c>
      <c r="H84" s="5">
        <v>10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2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2</v>
      </c>
      <c r="BA84">
        <v>0</v>
      </c>
    </row>
    <row r="85" spans="3:53" x14ac:dyDescent="0.25">
      <c r="C85" s="3">
        <v>26001</v>
      </c>
      <c r="D85" t="s">
        <v>75</v>
      </c>
      <c r="E85" t="s">
        <v>664</v>
      </c>
      <c r="F85">
        <v>1</v>
      </c>
      <c r="G85" t="s">
        <v>66</v>
      </c>
      <c r="H85" s="5">
        <v>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2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3:53" x14ac:dyDescent="0.25">
      <c r="C86" s="3">
        <v>26002</v>
      </c>
      <c r="D86" t="s">
        <v>75</v>
      </c>
      <c r="E86" t="s">
        <v>664</v>
      </c>
      <c r="F86">
        <v>2</v>
      </c>
      <c r="G86" t="s">
        <v>66</v>
      </c>
      <c r="H86" s="5">
        <v>5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1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3:53" x14ac:dyDescent="0.25">
      <c r="C87" s="3">
        <v>26003</v>
      </c>
      <c r="D87" t="s">
        <v>75</v>
      </c>
      <c r="E87" t="s">
        <v>664</v>
      </c>
      <c r="F87">
        <v>3</v>
      </c>
      <c r="G87" t="s">
        <v>66</v>
      </c>
      <c r="H87" s="5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3:53" x14ac:dyDescent="0.25">
      <c r="C88" s="3">
        <v>26004</v>
      </c>
      <c r="D88" t="s">
        <v>75</v>
      </c>
      <c r="E88" t="s">
        <v>664</v>
      </c>
      <c r="F88">
        <v>4</v>
      </c>
      <c r="G88" t="s">
        <v>66</v>
      </c>
      <c r="H88" s="5">
        <v>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2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3:53" x14ac:dyDescent="0.25">
      <c r="C89" s="3">
        <v>26005</v>
      </c>
      <c r="D89" t="s">
        <v>75</v>
      </c>
      <c r="E89" t="s">
        <v>76</v>
      </c>
      <c r="F89">
        <v>5</v>
      </c>
      <c r="G89" t="s">
        <v>66</v>
      </c>
      <c r="H89" s="5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2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3:53" x14ac:dyDescent="0.25">
      <c r="C90" s="3">
        <v>26007</v>
      </c>
      <c r="D90" t="s">
        <v>75</v>
      </c>
      <c r="E90" t="s">
        <v>664</v>
      </c>
      <c r="F90">
        <v>7</v>
      </c>
      <c r="G90" t="s">
        <v>66</v>
      </c>
      <c r="H90" s="5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</row>
    <row r="91" spans="3:53" x14ac:dyDescent="0.25">
      <c r="C91" s="3">
        <v>26009</v>
      </c>
      <c r="D91" t="s">
        <v>75</v>
      </c>
      <c r="E91" t="s">
        <v>664</v>
      </c>
      <c r="F91">
        <v>9</v>
      </c>
      <c r="G91" t="s">
        <v>66</v>
      </c>
      <c r="H91" s="5">
        <v>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3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</row>
    <row r="92" spans="3:53" x14ac:dyDescent="0.25">
      <c r="C92" s="3">
        <v>27001</v>
      </c>
      <c r="D92" t="s">
        <v>271</v>
      </c>
      <c r="E92" t="s">
        <v>577</v>
      </c>
      <c r="F92">
        <v>1</v>
      </c>
      <c r="G92" t="s">
        <v>471</v>
      </c>
      <c r="H92" s="5">
        <v>5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2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3:53" x14ac:dyDescent="0.25">
      <c r="C93" s="3">
        <v>27005</v>
      </c>
      <c r="D93" t="s">
        <v>724</v>
      </c>
      <c r="E93" t="s">
        <v>577</v>
      </c>
      <c r="F93">
        <v>5</v>
      </c>
      <c r="G93" t="s">
        <v>471</v>
      </c>
      <c r="H93" s="5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1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3:53" x14ac:dyDescent="0.25">
      <c r="C94" s="3">
        <v>27006</v>
      </c>
      <c r="D94" t="s">
        <v>811</v>
      </c>
      <c r="E94" t="s">
        <v>812</v>
      </c>
      <c r="F94">
        <v>6</v>
      </c>
      <c r="G94" t="s">
        <v>471</v>
      </c>
      <c r="H94" s="5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3:53" x14ac:dyDescent="0.25">
      <c r="C95" s="3">
        <v>27008</v>
      </c>
      <c r="D95" t="s">
        <v>765</v>
      </c>
      <c r="E95" t="s">
        <v>766</v>
      </c>
      <c r="F95">
        <v>8</v>
      </c>
      <c r="G95" t="s">
        <v>471</v>
      </c>
      <c r="H95" s="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1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3:53" x14ac:dyDescent="0.25">
      <c r="C96" s="3">
        <v>27009</v>
      </c>
      <c r="D96" t="s">
        <v>826</v>
      </c>
      <c r="E96" t="s">
        <v>827</v>
      </c>
      <c r="F96">
        <v>9</v>
      </c>
      <c r="G96" t="s">
        <v>471</v>
      </c>
      <c r="H96" s="5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3:53" x14ac:dyDescent="0.25">
      <c r="C97" s="3">
        <v>30001</v>
      </c>
      <c r="D97" t="s">
        <v>164</v>
      </c>
      <c r="E97" t="s">
        <v>165</v>
      </c>
      <c r="F97">
        <v>1</v>
      </c>
      <c r="G97" t="s">
        <v>459</v>
      </c>
      <c r="H97" s="5">
        <v>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3:53" x14ac:dyDescent="0.25">
      <c r="C98" s="3">
        <v>30002</v>
      </c>
      <c r="D98" t="s">
        <v>81</v>
      </c>
      <c r="E98" t="s">
        <v>82</v>
      </c>
      <c r="F98">
        <v>2</v>
      </c>
      <c r="G98" t="s">
        <v>459</v>
      </c>
      <c r="H98" s="5">
        <v>14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3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2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</row>
    <row r="99" spans="3:53" x14ac:dyDescent="0.25">
      <c r="C99" s="3">
        <v>30005</v>
      </c>
      <c r="D99" t="s">
        <v>167</v>
      </c>
      <c r="E99" t="s">
        <v>531</v>
      </c>
      <c r="F99">
        <v>5</v>
      </c>
      <c r="G99" t="s">
        <v>459</v>
      </c>
      <c r="H99" s="5">
        <v>9</v>
      </c>
      <c r="I99">
        <v>0</v>
      </c>
      <c r="J99">
        <v>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2</v>
      </c>
      <c r="V99">
        <v>0</v>
      </c>
      <c r="W99">
        <v>0</v>
      </c>
      <c r="X99">
        <v>0</v>
      </c>
      <c r="Y99">
        <v>0</v>
      </c>
      <c r="Z99">
        <v>0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2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</row>
    <row r="100" spans="3:53" x14ac:dyDescent="0.25">
      <c r="C100" s="3">
        <v>30007</v>
      </c>
      <c r="D100" t="s">
        <v>86</v>
      </c>
      <c r="E100" t="s">
        <v>87</v>
      </c>
      <c r="F100">
        <v>7</v>
      </c>
      <c r="G100" t="s">
        <v>459</v>
      </c>
      <c r="H100" s="5">
        <v>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</row>
    <row r="101" spans="3:53" x14ac:dyDescent="0.25">
      <c r="C101" s="3">
        <v>30008</v>
      </c>
      <c r="D101" t="s">
        <v>83</v>
      </c>
      <c r="E101" t="s">
        <v>399</v>
      </c>
      <c r="F101">
        <v>8</v>
      </c>
      <c r="G101" t="s">
        <v>459</v>
      </c>
      <c r="H101" s="5">
        <v>4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3:53" x14ac:dyDescent="0.25">
      <c r="C102" s="3">
        <v>31001</v>
      </c>
      <c r="D102" t="s">
        <v>689</v>
      </c>
      <c r="E102" t="s">
        <v>688</v>
      </c>
      <c r="F102">
        <v>1</v>
      </c>
      <c r="G102" t="s">
        <v>496</v>
      </c>
      <c r="H102" s="5">
        <v>15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3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5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0</v>
      </c>
      <c r="AZ102">
        <v>0</v>
      </c>
      <c r="BA102">
        <v>0</v>
      </c>
    </row>
    <row r="103" spans="3:53" x14ac:dyDescent="0.25">
      <c r="C103" s="3">
        <v>31003</v>
      </c>
      <c r="D103" t="s">
        <v>687</v>
      </c>
      <c r="E103" t="s">
        <v>688</v>
      </c>
      <c r="F103">
        <v>3</v>
      </c>
      <c r="G103" t="s">
        <v>496</v>
      </c>
      <c r="H103" s="5">
        <v>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2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3:53" x14ac:dyDescent="0.25">
      <c r="C104" s="3">
        <v>31007</v>
      </c>
      <c r="D104" t="s">
        <v>88</v>
      </c>
      <c r="E104" t="s">
        <v>690</v>
      </c>
      <c r="F104">
        <v>7</v>
      </c>
      <c r="G104" t="s">
        <v>496</v>
      </c>
      <c r="H104" s="5">
        <v>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</row>
    <row r="105" spans="3:53" x14ac:dyDescent="0.25">
      <c r="C105" s="3">
        <v>31008</v>
      </c>
      <c r="D105" t="s">
        <v>685</v>
      </c>
      <c r="E105" t="s">
        <v>686</v>
      </c>
      <c r="F105">
        <v>8</v>
      </c>
      <c r="G105" t="s">
        <v>496</v>
      </c>
      <c r="H105" s="5">
        <v>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1</v>
      </c>
      <c r="AY105">
        <v>0</v>
      </c>
      <c r="AZ105">
        <v>0</v>
      </c>
      <c r="BA105">
        <v>0</v>
      </c>
    </row>
    <row r="106" spans="3:53" x14ac:dyDescent="0.25">
      <c r="C106" s="3">
        <v>31009</v>
      </c>
      <c r="D106" t="s">
        <v>785</v>
      </c>
      <c r="E106" t="s">
        <v>786</v>
      </c>
      <c r="F106">
        <v>9</v>
      </c>
      <c r="G106" t="s">
        <v>496</v>
      </c>
      <c r="H106" s="5">
        <v>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</v>
      </c>
      <c r="AY106">
        <v>0</v>
      </c>
      <c r="AZ106">
        <v>0</v>
      </c>
      <c r="BA106">
        <v>0</v>
      </c>
    </row>
    <row r="107" spans="3:53" x14ac:dyDescent="0.25">
      <c r="C107" s="3">
        <v>31013</v>
      </c>
      <c r="D107" t="s">
        <v>787</v>
      </c>
      <c r="E107" t="s">
        <v>788</v>
      </c>
      <c r="F107">
        <v>13</v>
      </c>
      <c r="G107" t="s">
        <v>496</v>
      </c>
      <c r="H107" s="5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</row>
    <row r="108" spans="3:53" x14ac:dyDescent="0.25">
      <c r="C108" s="3">
        <v>33002</v>
      </c>
      <c r="D108" t="s">
        <v>736</v>
      </c>
      <c r="E108" t="s">
        <v>737</v>
      </c>
      <c r="F108">
        <v>2</v>
      </c>
      <c r="G108" t="s">
        <v>481</v>
      </c>
      <c r="H108" s="5">
        <v>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2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3:53" x14ac:dyDescent="0.25">
      <c r="C109" s="3">
        <v>33003</v>
      </c>
      <c r="D109" t="s">
        <v>604</v>
      </c>
      <c r="E109" t="s">
        <v>605</v>
      </c>
      <c r="F109">
        <v>3</v>
      </c>
      <c r="G109" t="s">
        <v>481</v>
      </c>
      <c r="H109" s="5">
        <v>11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4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2</v>
      </c>
    </row>
    <row r="110" spans="3:53" x14ac:dyDescent="0.25">
      <c r="C110" s="3">
        <v>33014</v>
      </c>
      <c r="D110" t="s">
        <v>330</v>
      </c>
      <c r="E110" t="s">
        <v>733</v>
      </c>
      <c r="F110">
        <v>14</v>
      </c>
      <c r="G110" t="s">
        <v>481</v>
      </c>
      <c r="H110" s="5">
        <v>17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2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2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2</v>
      </c>
    </row>
    <row r="111" spans="3:53" x14ac:dyDescent="0.25">
      <c r="C111" s="3">
        <v>33015</v>
      </c>
      <c r="D111" t="s">
        <v>190</v>
      </c>
      <c r="E111" t="s">
        <v>606</v>
      </c>
      <c r="F111">
        <v>15</v>
      </c>
      <c r="G111" t="s">
        <v>481</v>
      </c>
      <c r="H111" s="5">
        <v>6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3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</row>
    <row r="112" spans="3:53" x14ac:dyDescent="0.25">
      <c r="C112" s="3">
        <v>33018</v>
      </c>
      <c r="D112" t="s">
        <v>732</v>
      </c>
      <c r="E112" t="s">
        <v>557</v>
      </c>
      <c r="F112">
        <v>18</v>
      </c>
      <c r="G112" t="s">
        <v>481</v>
      </c>
      <c r="H112" s="5">
        <v>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2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</row>
  </sheetData>
  <sheetProtection algorithmName="SHA-512" hashValue="8v0t4F3+ssaEQHBOEjCtVZ+rWraThqfBP6HaGSUhwfLMIYNnbm5Exu3jB/2YbQOdLS1myv55hzFjAwdrK4SBMA==" saltValue="NOw7FAHcsdmAWw+Phx3AFw==" spinCount="100000" sheet="1" objects="1" scenarios="1" autoFilter="0"/>
  <autoFilter ref="G1:G112"/>
  <sortState ref="A4:A48">
    <sortCondition ref="A4:A48"/>
  </sortState>
  <conditionalFormatting sqref="H4:AQ49 I3:AQ3 I50:AQ167 AR3:BA167">
    <cfRule type="cellIs" dxfId="13" priority="2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9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BA112"/>
  <sheetViews>
    <sheetView workbookViewId="0">
      <pane ySplit="3" topLeftCell="A7" activePane="bottomLeft" state="frozen"/>
      <selection activeCell="C1" sqref="C1"/>
      <selection pane="bottomLeft" activeCell="I2" sqref="I2"/>
    </sheetView>
  </sheetViews>
  <sheetFormatPr defaultRowHeight="15" outlineLevelCol="1" x14ac:dyDescent="0.25"/>
  <cols>
    <col min="1" max="1" width="9.140625" style="9" hidden="1" customWidth="1" outlineLevel="1"/>
    <col min="2" max="2" width="41" style="9" hidden="1" customWidth="1" outlineLevel="1"/>
    <col min="3" max="3" width="10.140625" style="3" customWidth="1" collapsed="1"/>
    <col min="4" max="4" width="10.140625" customWidth="1"/>
    <col min="5" max="5" width="17.28515625" customWidth="1"/>
    <col min="6" max="6" width="4.85546875" customWidth="1"/>
    <col min="7" max="7" width="15.5703125" customWidth="1"/>
    <col min="8" max="8" width="9.140625" style="5"/>
    <col min="9" max="44" width="4.5703125" customWidth="1"/>
  </cols>
  <sheetData>
    <row r="1" spans="1:53" ht="18.75" x14ac:dyDescent="0.3">
      <c r="A1" s="1" t="s">
        <v>371</v>
      </c>
      <c r="B1" s="1" t="s">
        <v>1</v>
      </c>
      <c r="C1" s="16" t="s">
        <v>447</v>
      </c>
      <c r="D1" s="5"/>
      <c r="E1" s="5"/>
      <c r="F1" s="5"/>
      <c r="G1" s="5"/>
      <c r="H1" s="5" t="s">
        <v>437</v>
      </c>
      <c r="I1" s="5" t="s">
        <v>444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53" ht="123.75" customHeight="1" x14ac:dyDescent="0.25">
      <c r="B2" s="1" t="s">
        <v>180</v>
      </c>
      <c r="C2" s="4"/>
      <c r="D2" s="5"/>
      <c r="E2" s="5"/>
      <c r="F2" s="5"/>
      <c r="G2" s="5"/>
      <c r="H2" s="11"/>
      <c r="I2" s="12" t="str">
        <f>VLOOKUP(I3,Games!$P$4:$U$495,6,FALSE)</f>
        <v>Manchester - Mokka</v>
      </c>
      <c r="J2" s="12" t="str">
        <f>VLOOKUP(J3,Games!$P$4:$U$495,6,FALSE)</f>
        <v>Deventer - Gent</v>
      </c>
      <c r="K2" s="12" t="str">
        <f>VLOOKUP(K3,Games!$P$4:$U$495,6,FALSE)</f>
        <v>St Albans - Kamikaze</v>
      </c>
      <c r="L2" s="12" t="str">
        <f>VLOOKUP(L3,Games!$P$4:$U$495,6,FALSE)</f>
        <v>Acigne 2 Fricad. - South Africa U21</v>
      </c>
      <c r="M2" s="12" t="str">
        <f>VLOOKUP(M3,Games!$P$4:$U$495,6,FALSE)</f>
        <v>KV Knudde A - TNT</v>
      </c>
      <c r="N2" s="12" t="str">
        <f>VLOOKUP(N3,Games!$P$4:$U$495,6,FALSE)</f>
        <v>Ieper - Gent</v>
      </c>
      <c r="O2" s="12" t="str">
        <f>VLOOKUP(O3,Games!$P$4:$U$495,6,FALSE)</f>
        <v>South Africa W. - Meridian R1</v>
      </c>
      <c r="P2" s="12" t="str">
        <f>VLOOKUP(P3,Games!$P$4:$U$495,6,FALSE)</f>
        <v>Deventer - Vinking Venlo A</v>
      </c>
      <c r="Q2" s="12" t="str">
        <f>VLOOKUP(Q3,Games!$P$4:$U$495,6,FALSE)</f>
        <v>RKV 2 - Mokka</v>
      </c>
      <c r="R2" s="12" t="str">
        <f>VLOOKUP(R3,Games!$P$4:$U$495,6,FALSE)</f>
        <v>Ieper - Kingston A</v>
      </c>
      <c r="S2" s="12" t="str">
        <f>VLOOKUP(S3,Games!$P$4:$U$495,6,FALSE)</f>
        <v>St Albans - Jesters</v>
      </c>
      <c r="T2" s="12" t="str">
        <f>VLOOKUP(T3,Games!$P$4:$U$495,6,FALSE)</f>
        <v>Rijnland A - Vinking Venlo A</v>
      </c>
      <c r="U2" s="12" t="str">
        <f>VLOOKUP(U3,Games!$P$4:$U$495,6,FALSE)</f>
        <v>KV Knudde A - Dragon</v>
      </c>
      <c r="V2" s="12" t="str">
        <f>VLOOKUP(V3,Games!$P$4:$U$495,6,FALSE)</f>
        <v>Pennine - M. De Ruyter 1</v>
      </c>
      <c r="W2" s="12" t="str">
        <f>VLOOKUP(W3,Games!$P$4:$U$495,6,FALSE)</f>
        <v>Gekko 1 - Rijnland B</v>
      </c>
      <c r="X2" s="12" t="str">
        <f>VLOOKUP(X3,Games!$P$4:$U$495,6,FALSE)</f>
        <v>Viking Venlo B - Manchester</v>
      </c>
      <c r="Y2" s="12" t="str">
        <f>VLOOKUP(Y3,Games!$P$4:$U$495,6,FALSE)</f>
        <v>Veurne - Meridian E</v>
      </c>
      <c r="Z2" s="12" t="str">
        <f>VLOOKUP(Z3,Games!$P$4:$U$495,6,FALSE)</f>
        <v>KCCN - Dragons</v>
      </c>
      <c r="AA2" s="12" t="str">
        <f>VLOOKUP(AA3,Games!$P$4:$U$495,6,FALSE)</f>
        <v>Gent - Rijnland A</v>
      </c>
      <c r="AB2" s="12" t="str">
        <f>VLOOKUP(AB3,Games!$P$4:$U$495,6,FALSE)</f>
        <v>Pennine - M. De Ruyter 1</v>
      </c>
      <c r="AC2" s="12" t="str">
        <f>VLOOKUP(AC3,Games!$P$4:$U$495,6,FALSE)</f>
        <v>Jesters - Rijnland B</v>
      </c>
      <c r="AD2" s="12" t="str">
        <f>VLOOKUP(AD3,Games!$P$4:$U$495,6,FALSE)</f>
        <v>MDR Mix - TNT</v>
      </c>
      <c r="AE2" s="12" t="str">
        <f>VLOOKUP(AE3,Games!$P$4:$U$495,6,FALSE)</f>
        <v>Kamikaze - Viking Amsterd.</v>
      </c>
      <c r="AF2" s="12" t="str">
        <f>VLOOKUP(AF3,Games!$P$4:$U$495,6,FALSE)</f>
        <v>Kingston A - Deventer</v>
      </c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5">
      <c r="B3" s="1" t="s">
        <v>2</v>
      </c>
      <c r="C3" s="4" t="s">
        <v>438</v>
      </c>
      <c r="D3" s="5" t="s">
        <v>439</v>
      </c>
      <c r="E3" s="5" t="s">
        <v>440</v>
      </c>
      <c r="F3" s="5" t="s">
        <v>441</v>
      </c>
      <c r="G3" s="5" t="s">
        <v>442</v>
      </c>
      <c r="H3" s="11" t="s">
        <v>443</v>
      </c>
      <c r="I3" s="5">
        <v>225</v>
      </c>
      <c r="J3" s="5">
        <v>227</v>
      </c>
      <c r="K3" s="5">
        <v>230</v>
      </c>
      <c r="L3" s="5">
        <v>231</v>
      </c>
      <c r="M3" s="5">
        <v>235</v>
      </c>
      <c r="N3" s="5">
        <v>236</v>
      </c>
      <c r="O3" s="5">
        <v>240</v>
      </c>
      <c r="P3" s="5">
        <v>241</v>
      </c>
      <c r="Q3" s="5">
        <v>245</v>
      </c>
      <c r="R3" s="5">
        <v>246</v>
      </c>
      <c r="S3" s="5">
        <v>250</v>
      </c>
      <c r="T3" s="5">
        <v>252</v>
      </c>
      <c r="U3" s="5">
        <v>255</v>
      </c>
      <c r="V3" s="5">
        <v>256</v>
      </c>
      <c r="W3" s="5">
        <v>261</v>
      </c>
      <c r="X3" s="5">
        <v>265</v>
      </c>
      <c r="Y3" s="5">
        <v>266</v>
      </c>
      <c r="Z3" s="5">
        <v>270</v>
      </c>
      <c r="AA3" s="5">
        <v>271</v>
      </c>
      <c r="AB3" s="5">
        <v>272</v>
      </c>
      <c r="AC3" s="5">
        <v>275</v>
      </c>
      <c r="AD3" s="5">
        <v>277</v>
      </c>
      <c r="AE3" s="5">
        <v>280</v>
      </c>
      <c r="AF3" s="5">
        <v>281</v>
      </c>
      <c r="AG3" s="5"/>
      <c r="AH3" s="5"/>
      <c r="AI3" s="5"/>
      <c r="AJ3" s="5"/>
      <c r="AK3" s="5"/>
      <c r="AM3" s="5"/>
      <c r="AN3" s="5"/>
      <c r="AO3" s="5"/>
      <c r="AP3" s="5"/>
      <c r="AQ3" s="5"/>
      <c r="AR3" s="5"/>
    </row>
    <row r="4" spans="1:53" x14ac:dyDescent="0.25">
      <c r="A4" s="9">
        <v>225</v>
      </c>
      <c r="B4" s="1" t="str">
        <f t="shared" ref="B4:B27" si="0">CONCATENATE(",SUM(IF(wedstrijd_id=",A4,",1,0)) AS '",A4,"'")</f>
        <v>,SUM(IF(wedstrijd_id=225,1,0)) AS '225'</v>
      </c>
      <c r="C4" s="3">
        <v>1001</v>
      </c>
      <c r="D4" t="s">
        <v>571</v>
      </c>
      <c r="E4" t="s">
        <v>572</v>
      </c>
      <c r="F4">
        <v>1</v>
      </c>
      <c r="G4" t="s">
        <v>468</v>
      </c>
      <c r="H4" s="5">
        <v>10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53" x14ac:dyDescent="0.25">
      <c r="A5" s="9">
        <v>227</v>
      </c>
      <c r="B5" s="1" t="str">
        <f t="shared" si="0"/>
        <v>,SUM(IF(wedstrijd_id=227,1,0)) AS '227'</v>
      </c>
      <c r="C5" s="3">
        <v>1002</v>
      </c>
      <c r="D5" t="s">
        <v>223</v>
      </c>
      <c r="E5" t="s">
        <v>570</v>
      </c>
      <c r="F5">
        <v>2</v>
      </c>
      <c r="G5" t="s">
        <v>468</v>
      </c>
      <c r="H5" s="5">
        <v>24</v>
      </c>
      <c r="I5">
        <v>0</v>
      </c>
      <c r="J5">
        <v>0</v>
      </c>
      <c r="K5">
        <v>0</v>
      </c>
      <c r="L5">
        <v>0</v>
      </c>
      <c r="M5">
        <v>0</v>
      </c>
      <c r="N5">
        <v>7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2</v>
      </c>
      <c r="AE5">
        <v>0</v>
      </c>
      <c r="AF5">
        <v>0</v>
      </c>
    </row>
    <row r="6" spans="1:53" x14ac:dyDescent="0.25">
      <c r="A6">
        <v>230</v>
      </c>
      <c r="B6" s="1" t="str">
        <f t="shared" si="0"/>
        <v>,SUM(IF(wedstrijd_id=230,1,0)) AS '230'</v>
      </c>
      <c r="C6" s="3">
        <v>1004</v>
      </c>
      <c r="D6" t="s">
        <v>83</v>
      </c>
      <c r="E6" t="s">
        <v>570</v>
      </c>
      <c r="F6">
        <v>4</v>
      </c>
      <c r="G6" t="s">
        <v>468</v>
      </c>
      <c r="H6" s="5">
        <v>5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</row>
    <row r="7" spans="1:53" x14ac:dyDescent="0.25">
      <c r="A7">
        <v>231</v>
      </c>
      <c r="B7" s="1" t="str">
        <f t="shared" si="0"/>
        <v>,SUM(IF(wedstrijd_id=231,1,0)) AS '231'</v>
      </c>
      <c r="C7" s="3">
        <v>1005</v>
      </c>
      <c r="D7" t="s">
        <v>567</v>
      </c>
      <c r="E7" t="s">
        <v>568</v>
      </c>
      <c r="F7">
        <v>5</v>
      </c>
      <c r="G7" t="s">
        <v>468</v>
      </c>
      <c r="H7" s="5">
        <v>15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2</v>
      </c>
      <c r="AE7">
        <v>0</v>
      </c>
      <c r="AF7">
        <v>0</v>
      </c>
    </row>
    <row r="8" spans="1:53" x14ac:dyDescent="0.25">
      <c r="A8">
        <v>235</v>
      </c>
      <c r="B8" s="1" t="str">
        <f t="shared" si="0"/>
        <v>,SUM(IF(wedstrijd_id=235,1,0)) AS '235'</v>
      </c>
      <c r="C8" s="3">
        <v>1006</v>
      </c>
      <c r="D8" t="s">
        <v>829</v>
      </c>
      <c r="E8" t="s">
        <v>830</v>
      </c>
      <c r="F8">
        <v>6</v>
      </c>
      <c r="G8" t="s">
        <v>468</v>
      </c>
      <c r="H8" s="5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2</v>
      </c>
      <c r="AE8">
        <v>0</v>
      </c>
      <c r="AF8">
        <v>0</v>
      </c>
    </row>
    <row r="9" spans="1:53" x14ac:dyDescent="0.25">
      <c r="A9">
        <v>236</v>
      </c>
      <c r="B9" s="1" t="str">
        <f t="shared" si="0"/>
        <v>,SUM(IF(wedstrijd_id=236,1,0)) AS '236'</v>
      </c>
      <c r="C9" s="3">
        <v>1007</v>
      </c>
      <c r="D9" t="s">
        <v>565</v>
      </c>
      <c r="E9" t="s">
        <v>566</v>
      </c>
      <c r="F9">
        <v>7</v>
      </c>
      <c r="G9" t="s">
        <v>468</v>
      </c>
      <c r="H9" s="5">
        <v>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</row>
    <row r="10" spans="1:53" x14ac:dyDescent="0.25">
      <c r="A10">
        <v>240</v>
      </c>
      <c r="B10" s="1" t="str">
        <f t="shared" si="0"/>
        <v>,SUM(IF(wedstrijd_id=240,1,0)) AS '240'</v>
      </c>
      <c r="C10" s="3">
        <v>1008</v>
      </c>
      <c r="D10" t="s">
        <v>725</v>
      </c>
      <c r="E10" t="s">
        <v>566</v>
      </c>
      <c r="F10">
        <v>8</v>
      </c>
      <c r="G10" t="s">
        <v>468</v>
      </c>
      <c r="H10" s="5">
        <v>11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0</v>
      </c>
    </row>
    <row r="11" spans="1:53" x14ac:dyDescent="0.25">
      <c r="A11">
        <v>241</v>
      </c>
      <c r="B11" s="1" t="str">
        <f t="shared" si="0"/>
        <v>,SUM(IF(wedstrijd_id=241,1,0)) AS '241'</v>
      </c>
      <c r="C11" s="3">
        <v>1101</v>
      </c>
      <c r="D11" t="s">
        <v>107</v>
      </c>
      <c r="E11" t="s">
        <v>609</v>
      </c>
      <c r="F11">
        <v>1</v>
      </c>
      <c r="G11" t="s">
        <v>484</v>
      </c>
      <c r="H11" s="5">
        <v>5</v>
      </c>
      <c r="I11">
        <v>0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53" x14ac:dyDescent="0.25">
      <c r="A12">
        <v>245</v>
      </c>
      <c r="B12" s="1" t="str">
        <f t="shared" si="0"/>
        <v>,SUM(IF(wedstrijd_id=245,1,0)) AS '245'</v>
      </c>
      <c r="C12" s="3">
        <v>1102</v>
      </c>
      <c r="D12" t="s">
        <v>612</v>
      </c>
      <c r="E12" t="s">
        <v>613</v>
      </c>
      <c r="F12">
        <v>2</v>
      </c>
      <c r="G12" t="s">
        <v>484</v>
      </c>
      <c r="H12" s="5">
        <v>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F12">
        <v>0</v>
      </c>
    </row>
    <row r="13" spans="1:53" x14ac:dyDescent="0.25">
      <c r="A13">
        <v>246</v>
      </c>
      <c r="B13" s="1" t="str">
        <f t="shared" si="0"/>
        <v>,SUM(IF(wedstrijd_id=246,1,0)) AS '246'</v>
      </c>
      <c r="C13" s="3">
        <v>1104</v>
      </c>
      <c r="D13" t="s">
        <v>734</v>
      </c>
      <c r="E13" t="s">
        <v>735</v>
      </c>
      <c r="F13">
        <v>4</v>
      </c>
      <c r="G13" t="s">
        <v>484</v>
      </c>
      <c r="H13" s="5">
        <v>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</row>
    <row r="14" spans="1:53" x14ac:dyDescent="0.25">
      <c r="A14">
        <v>250</v>
      </c>
      <c r="B14" s="1" t="str">
        <f t="shared" si="0"/>
        <v>,SUM(IF(wedstrijd_id=250,1,0)) AS '250'</v>
      </c>
      <c r="C14" s="3">
        <v>1105</v>
      </c>
      <c r="D14" t="s">
        <v>756</v>
      </c>
      <c r="E14" t="s">
        <v>757</v>
      </c>
      <c r="F14">
        <v>5</v>
      </c>
      <c r="G14" t="s">
        <v>484</v>
      </c>
      <c r="H14" s="5">
        <v>7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3</v>
      </c>
      <c r="AC14">
        <v>0</v>
      </c>
      <c r="AD14">
        <v>0</v>
      </c>
      <c r="AE14">
        <v>0</v>
      </c>
      <c r="AF14">
        <v>0</v>
      </c>
    </row>
    <row r="15" spans="1:53" x14ac:dyDescent="0.25">
      <c r="A15">
        <v>252</v>
      </c>
      <c r="B15" s="1" t="str">
        <f t="shared" si="0"/>
        <v>,SUM(IF(wedstrijd_id=252,1,0)) AS '252'</v>
      </c>
      <c r="C15" s="3">
        <v>1106</v>
      </c>
      <c r="D15" t="s">
        <v>434</v>
      </c>
      <c r="E15" t="s">
        <v>799</v>
      </c>
      <c r="F15">
        <v>6</v>
      </c>
      <c r="G15" t="s">
        <v>484</v>
      </c>
      <c r="H15" s="5">
        <v>3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</row>
    <row r="16" spans="1:53" x14ac:dyDescent="0.25">
      <c r="A16">
        <v>255</v>
      </c>
      <c r="B16" s="1" t="str">
        <f t="shared" si="0"/>
        <v>,SUM(IF(wedstrijd_id=255,1,0)) AS '255'</v>
      </c>
      <c r="C16" s="3">
        <v>1108</v>
      </c>
      <c r="D16" t="s">
        <v>774</v>
      </c>
      <c r="E16" t="s">
        <v>775</v>
      </c>
      <c r="F16">
        <v>8</v>
      </c>
      <c r="G16" t="s">
        <v>484</v>
      </c>
      <c r="H16" s="5">
        <v>3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25">
      <c r="A17">
        <v>256</v>
      </c>
      <c r="B17" s="1" t="str">
        <f t="shared" si="0"/>
        <v>,SUM(IF(wedstrijd_id=256,1,0)) AS '256'</v>
      </c>
      <c r="C17" s="3">
        <v>5001</v>
      </c>
      <c r="D17" t="s">
        <v>523</v>
      </c>
      <c r="E17" t="s">
        <v>58</v>
      </c>
      <c r="F17">
        <v>1</v>
      </c>
      <c r="G17" t="s">
        <v>455</v>
      </c>
      <c r="H17" s="5">
        <v>18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2</v>
      </c>
      <c r="AF17">
        <v>0</v>
      </c>
    </row>
    <row r="18" spans="1:32" x14ac:dyDescent="0.25">
      <c r="A18">
        <v>261</v>
      </c>
      <c r="B18" s="1" t="str">
        <f t="shared" si="0"/>
        <v>,SUM(IF(wedstrijd_id=261,1,0)) AS '261'</v>
      </c>
      <c r="C18" s="3">
        <v>5002</v>
      </c>
      <c r="D18" t="s">
        <v>763</v>
      </c>
      <c r="E18" t="s">
        <v>764</v>
      </c>
      <c r="F18">
        <v>2</v>
      </c>
      <c r="G18" t="s">
        <v>455</v>
      </c>
      <c r="H18" s="5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25">
      <c r="A19">
        <v>265</v>
      </c>
      <c r="B19" s="1" t="str">
        <f t="shared" si="0"/>
        <v>,SUM(IF(wedstrijd_id=265,1,0)) AS '265'</v>
      </c>
      <c r="C19" s="3">
        <v>5003</v>
      </c>
      <c r="D19" t="s">
        <v>650</v>
      </c>
      <c r="E19" t="s">
        <v>51</v>
      </c>
      <c r="F19">
        <v>3</v>
      </c>
      <c r="G19" t="s">
        <v>455</v>
      </c>
      <c r="H19" s="5">
        <v>6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25">
      <c r="A20" s="9">
        <v>266</v>
      </c>
      <c r="B20" s="1" t="str">
        <f t="shared" si="0"/>
        <v>,SUM(IF(wedstrijd_id=266,1,0)) AS '266'</v>
      </c>
      <c r="C20" s="3">
        <v>5005</v>
      </c>
      <c r="D20" t="s">
        <v>762</v>
      </c>
      <c r="E20" t="s">
        <v>612</v>
      </c>
      <c r="F20">
        <v>5</v>
      </c>
      <c r="G20" t="s">
        <v>455</v>
      </c>
      <c r="H20" s="5">
        <v>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</row>
    <row r="21" spans="1:32" x14ac:dyDescent="0.25">
      <c r="A21">
        <v>270</v>
      </c>
      <c r="B21" s="1" t="str">
        <f t="shared" si="0"/>
        <v>,SUM(IF(wedstrijd_id=270,1,0)) AS '270'</v>
      </c>
      <c r="C21" s="3">
        <v>5007</v>
      </c>
      <c r="D21" t="s">
        <v>647</v>
      </c>
      <c r="E21" t="s">
        <v>62</v>
      </c>
      <c r="F21">
        <v>7</v>
      </c>
      <c r="G21" t="s">
        <v>455</v>
      </c>
      <c r="H21" s="5">
        <v>11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</row>
    <row r="22" spans="1:32" x14ac:dyDescent="0.25">
      <c r="A22">
        <v>271</v>
      </c>
      <c r="B22" s="1" t="str">
        <f t="shared" si="0"/>
        <v>,SUM(IF(wedstrijd_id=271,1,0)) AS '271'</v>
      </c>
      <c r="C22" s="3">
        <v>5008</v>
      </c>
      <c r="D22" t="s">
        <v>528</v>
      </c>
      <c r="E22" t="s">
        <v>113</v>
      </c>
      <c r="F22">
        <v>8</v>
      </c>
      <c r="G22" t="s">
        <v>455</v>
      </c>
      <c r="H22" s="5">
        <v>10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</v>
      </c>
      <c r="AF22">
        <v>0</v>
      </c>
    </row>
    <row r="23" spans="1:32" x14ac:dyDescent="0.25">
      <c r="A23">
        <v>272</v>
      </c>
      <c r="B23" s="1" t="str">
        <f t="shared" si="0"/>
        <v>,SUM(IF(wedstrijd_id=272,1,0)) AS '272'</v>
      </c>
      <c r="C23" s="3">
        <v>7001</v>
      </c>
      <c r="D23" t="s">
        <v>636</v>
      </c>
      <c r="E23" t="s">
        <v>637</v>
      </c>
      <c r="F23">
        <v>1</v>
      </c>
      <c r="G23" t="s">
        <v>490</v>
      </c>
      <c r="H23" s="5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25">
      <c r="A24">
        <v>275</v>
      </c>
      <c r="B24" s="1" t="str">
        <f t="shared" si="0"/>
        <v>,SUM(IF(wedstrijd_id=275,1,0)) AS '275'</v>
      </c>
      <c r="C24" s="3">
        <v>7006</v>
      </c>
      <c r="D24" t="s">
        <v>633</v>
      </c>
      <c r="E24" t="s">
        <v>634</v>
      </c>
      <c r="F24">
        <v>6</v>
      </c>
      <c r="G24" t="s">
        <v>490</v>
      </c>
      <c r="H24" s="5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25">
      <c r="A25">
        <v>277</v>
      </c>
      <c r="B25" s="1" t="str">
        <f t="shared" si="0"/>
        <v>,SUM(IF(wedstrijd_id=277,1,0)) AS '277'</v>
      </c>
      <c r="C25" s="3">
        <v>7010</v>
      </c>
      <c r="D25" t="s">
        <v>607</v>
      </c>
      <c r="E25" t="s">
        <v>644</v>
      </c>
      <c r="F25">
        <v>10</v>
      </c>
      <c r="G25" t="s">
        <v>490</v>
      </c>
      <c r="H25" s="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25">
      <c r="A26">
        <v>280</v>
      </c>
      <c r="B26" s="1" t="str">
        <f t="shared" si="0"/>
        <v>,SUM(IF(wedstrijd_id=280,1,0)) AS '280'</v>
      </c>
      <c r="C26" s="3">
        <v>7011</v>
      </c>
      <c r="D26" t="s">
        <v>745</v>
      </c>
      <c r="E26" t="s">
        <v>634</v>
      </c>
      <c r="F26">
        <v>11</v>
      </c>
      <c r="G26" t="s">
        <v>490</v>
      </c>
      <c r="H26" s="5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2</v>
      </c>
      <c r="AC26">
        <v>0</v>
      </c>
      <c r="AD26">
        <v>0</v>
      </c>
      <c r="AE26">
        <v>0</v>
      </c>
      <c r="AF26">
        <v>0</v>
      </c>
    </row>
    <row r="27" spans="1:32" x14ac:dyDescent="0.25">
      <c r="A27">
        <v>281</v>
      </c>
      <c r="B27" s="1" t="str">
        <f t="shared" si="0"/>
        <v>,SUM(IF(wedstrijd_id=281,1,0)) AS '281'</v>
      </c>
      <c r="C27" s="3">
        <v>7012</v>
      </c>
      <c r="D27" t="s">
        <v>105</v>
      </c>
      <c r="E27" t="s">
        <v>777</v>
      </c>
      <c r="F27">
        <v>12</v>
      </c>
      <c r="G27" t="s">
        <v>490</v>
      </c>
      <c r="H27" s="5">
        <v>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</row>
    <row r="28" spans="1:32" x14ac:dyDescent="0.25">
      <c r="B28" s="1"/>
      <c r="C28" s="3">
        <v>9002</v>
      </c>
      <c r="D28" t="s">
        <v>39</v>
      </c>
      <c r="E28" t="s">
        <v>40</v>
      </c>
      <c r="F28">
        <v>2</v>
      </c>
      <c r="G28" t="s">
        <v>467</v>
      </c>
      <c r="H28" s="5">
        <v>8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B29" s="1"/>
      <c r="C29" s="3">
        <v>9003</v>
      </c>
      <c r="D29" t="s">
        <v>47</v>
      </c>
      <c r="E29" t="s">
        <v>569</v>
      </c>
      <c r="F29">
        <v>3</v>
      </c>
      <c r="G29" t="s">
        <v>467</v>
      </c>
      <c r="H29" s="5">
        <v>4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B30" s="1"/>
      <c r="C30" s="3">
        <v>9004</v>
      </c>
      <c r="D30" t="s">
        <v>27</v>
      </c>
      <c r="E30" t="s">
        <v>26</v>
      </c>
      <c r="F30">
        <v>4</v>
      </c>
      <c r="G30" t="s">
        <v>467</v>
      </c>
      <c r="H30" s="5">
        <v>10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B31" s="1" t="s">
        <v>3</v>
      </c>
      <c r="C31" s="3">
        <v>9005</v>
      </c>
      <c r="D31" t="s">
        <v>30</v>
      </c>
      <c r="E31" t="s">
        <v>672</v>
      </c>
      <c r="F31">
        <v>5</v>
      </c>
      <c r="G31" t="s">
        <v>467</v>
      </c>
      <c r="H31" s="5">
        <v>11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B32" s="1" t="s">
        <v>4</v>
      </c>
      <c r="C32" s="3">
        <v>9006</v>
      </c>
      <c r="D32" t="s">
        <v>24</v>
      </c>
      <c r="E32" t="s">
        <v>25</v>
      </c>
      <c r="F32">
        <v>6</v>
      </c>
      <c r="G32" t="s">
        <v>467</v>
      </c>
      <c r="H32" s="5">
        <v>8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B33" s="1" t="s">
        <v>5</v>
      </c>
      <c r="C33" s="3">
        <v>9007</v>
      </c>
      <c r="D33" t="s">
        <v>41</v>
      </c>
      <c r="E33" t="s">
        <v>42</v>
      </c>
      <c r="F33">
        <v>7</v>
      </c>
      <c r="G33" t="s">
        <v>467</v>
      </c>
      <c r="H33" s="5">
        <v>14</v>
      </c>
      <c r="I33">
        <v>1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B34" s="1" t="s">
        <v>316</v>
      </c>
      <c r="C34" s="3">
        <v>9008</v>
      </c>
      <c r="D34" t="s">
        <v>45</v>
      </c>
      <c r="E34" t="s">
        <v>46</v>
      </c>
      <c r="F34">
        <v>8</v>
      </c>
      <c r="G34" t="s">
        <v>467</v>
      </c>
      <c r="H34" s="5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B35" s="1" t="s">
        <v>837</v>
      </c>
      <c r="C35" s="3">
        <v>13101</v>
      </c>
      <c r="D35" t="s">
        <v>52</v>
      </c>
      <c r="E35" t="s">
        <v>53</v>
      </c>
      <c r="F35">
        <v>1</v>
      </c>
      <c r="G35" t="s">
        <v>480</v>
      </c>
      <c r="H35" s="5">
        <v>12</v>
      </c>
      <c r="I35">
        <v>0</v>
      </c>
      <c r="J35">
        <v>0</v>
      </c>
      <c r="K35">
        <v>0</v>
      </c>
      <c r="L35">
        <v>0</v>
      </c>
      <c r="M35">
        <v>3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B36" s="1" t="s">
        <v>6</v>
      </c>
      <c r="C36" s="3">
        <v>13102</v>
      </c>
      <c r="D36" t="s">
        <v>62</v>
      </c>
      <c r="E36" t="s">
        <v>63</v>
      </c>
      <c r="F36">
        <v>2</v>
      </c>
      <c r="G36" t="s">
        <v>480</v>
      </c>
      <c r="H36" s="5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C37" s="3">
        <v>13104</v>
      </c>
      <c r="D37" t="s">
        <v>420</v>
      </c>
      <c r="E37" t="s">
        <v>421</v>
      </c>
      <c r="F37">
        <v>4</v>
      </c>
      <c r="G37" t="s">
        <v>480</v>
      </c>
      <c r="H37" s="5">
        <v>1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C38" s="3">
        <v>13106</v>
      </c>
      <c r="D38" t="s">
        <v>55</v>
      </c>
      <c r="E38" t="s">
        <v>56</v>
      </c>
      <c r="F38">
        <v>6</v>
      </c>
      <c r="G38" t="s">
        <v>480</v>
      </c>
      <c r="H38" s="5">
        <v>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0</v>
      </c>
    </row>
    <row r="39" spans="1:32" x14ac:dyDescent="0.25">
      <c r="A39" s="10"/>
      <c r="C39" s="3">
        <v>13107</v>
      </c>
      <c r="D39" t="s">
        <v>60</v>
      </c>
      <c r="E39" t="s">
        <v>61</v>
      </c>
      <c r="F39">
        <v>7</v>
      </c>
      <c r="G39" t="s">
        <v>480</v>
      </c>
      <c r="H39" s="5">
        <v>8</v>
      </c>
      <c r="I39">
        <v>0</v>
      </c>
      <c r="J39">
        <v>0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2</v>
      </c>
      <c r="AD39">
        <v>0</v>
      </c>
      <c r="AE39">
        <v>0</v>
      </c>
      <c r="AF39">
        <v>0</v>
      </c>
    </row>
    <row r="40" spans="1:32" x14ac:dyDescent="0.25">
      <c r="A40" s="10" t="s">
        <v>317</v>
      </c>
      <c r="C40" s="3">
        <v>13108</v>
      </c>
      <c r="D40" t="s">
        <v>57</v>
      </c>
      <c r="E40" t="s">
        <v>56</v>
      </c>
      <c r="F40">
        <v>8</v>
      </c>
      <c r="G40" t="s">
        <v>480</v>
      </c>
      <c r="H40" s="5">
        <v>11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</row>
    <row r="41" spans="1:32" x14ac:dyDescent="0.25">
      <c r="A41" s="10" t="s">
        <v>317</v>
      </c>
      <c r="C41" s="3">
        <v>13109</v>
      </c>
      <c r="D41" t="s">
        <v>58</v>
      </c>
      <c r="E41" t="s">
        <v>59</v>
      </c>
      <c r="F41">
        <v>9</v>
      </c>
      <c r="G41" t="s">
        <v>480</v>
      </c>
      <c r="H41" s="5">
        <v>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</row>
    <row r="42" spans="1:32" x14ac:dyDescent="0.25">
      <c r="A42" s="10" t="s">
        <v>317</v>
      </c>
      <c r="C42" s="3">
        <v>13110</v>
      </c>
      <c r="D42" t="s">
        <v>311</v>
      </c>
      <c r="E42" t="s">
        <v>356</v>
      </c>
      <c r="F42">
        <v>10</v>
      </c>
      <c r="G42" t="s">
        <v>480</v>
      </c>
      <c r="H42" s="5">
        <v>2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s="10" t="s">
        <v>317</v>
      </c>
      <c r="C43" s="3">
        <v>15001</v>
      </c>
      <c r="D43" t="s">
        <v>150</v>
      </c>
      <c r="E43" t="s">
        <v>667</v>
      </c>
      <c r="F43">
        <v>1</v>
      </c>
      <c r="G43" t="s">
        <v>494</v>
      </c>
      <c r="H43" s="5">
        <v>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s="10" t="s">
        <v>317</v>
      </c>
      <c r="C44" s="3">
        <v>15002</v>
      </c>
      <c r="D44" t="s">
        <v>612</v>
      </c>
      <c r="E44" t="s">
        <v>666</v>
      </c>
      <c r="F44">
        <v>2</v>
      </c>
      <c r="G44" t="s">
        <v>494</v>
      </c>
      <c r="H44" s="5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C45" s="3">
        <v>15003</v>
      </c>
      <c r="D45" t="s">
        <v>670</v>
      </c>
      <c r="E45" t="s">
        <v>671</v>
      </c>
      <c r="F45">
        <v>3</v>
      </c>
      <c r="G45" t="s">
        <v>494</v>
      </c>
      <c r="H45" s="5">
        <v>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C46" s="3">
        <v>15004</v>
      </c>
      <c r="D46" t="s">
        <v>668</v>
      </c>
      <c r="E46" t="s">
        <v>669</v>
      </c>
      <c r="F46">
        <v>4</v>
      </c>
      <c r="G46" t="s">
        <v>494</v>
      </c>
      <c r="H46" s="5">
        <v>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C47" s="3">
        <v>15005</v>
      </c>
      <c r="D47" t="s">
        <v>746</v>
      </c>
      <c r="E47" t="s">
        <v>747</v>
      </c>
      <c r="F47">
        <v>5</v>
      </c>
      <c r="G47" t="s">
        <v>494</v>
      </c>
      <c r="H47" s="5">
        <v>7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C48" s="3">
        <v>15006</v>
      </c>
      <c r="D48" t="s">
        <v>665</v>
      </c>
      <c r="E48" t="s">
        <v>666</v>
      </c>
      <c r="F48">
        <v>6</v>
      </c>
      <c r="G48" t="s">
        <v>494</v>
      </c>
      <c r="H48" s="5">
        <v>9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2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3:32" x14ac:dyDescent="0.25">
      <c r="C49" s="3">
        <v>15007</v>
      </c>
      <c r="D49" t="s">
        <v>108</v>
      </c>
      <c r="E49" t="s">
        <v>663</v>
      </c>
      <c r="F49">
        <v>7</v>
      </c>
      <c r="G49" t="s">
        <v>494</v>
      </c>
      <c r="H49" s="5">
        <v>11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3:32" x14ac:dyDescent="0.25">
      <c r="C50" s="3">
        <v>16004</v>
      </c>
      <c r="D50" t="s">
        <v>578</v>
      </c>
      <c r="E50" t="s">
        <v>635</v>
      </c>
      <c r="F50">
        <v>4</v>
      </c>
      <c r="G50" t="s">
        <v>489</v>
      </c>
      <c r="H50" s="5">
        <v>15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</v>
      </c>
      <c r="AF50">
        <v>0</v>
      </c>
    </row>
    <row r="51" spans="3:32" x14ac:dyDescent="0.25">
      <c r="C51" s="3">
        <v>16006</v>
      </c>
      <c r="D51" t="s">
        <v>640</v>
      </c>
      <c r="E51" t="s">
        <v>641</v>
      </c>
      <c r="F51">
        <v>6</v>
      </c>
      <c r="G51" t="s">
        <v>489</v>
      </c>
      <c r="H51" s="5">
        <v>13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3:32" x14ac:dyDescent="0.25">
      <c r="C52" s="3">
        <v>16007</v>
      </c>
      <c r="D52" t="s">
        <v>638</v>
      </c>
      <c r="E52" t="s">
        <v>639</v>
      </c>
      <c r="F52">
        <v>7</v>
      </c>
      <c r="G52" t="s">
        <v>489</v>
      </c>
      <c r="H52" s="5">
        <v>6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3:32" x14ac:dyDescent="0.25">
      <c r="C53" s="3">
        <v>16009</v>
      </c>
      <c r="D53" t="s">
        <v>698</v>
      </c>
      <c r="E53" t="s">
        <v>635</v>
      </c>
      <c r="F53">
        <v>9</v>
      </c>
      <c r="G53" t="s">
        <v>489</v>
      </c>
      <c r="H53" s="5">
        <v>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</row>
    <row r="54" spans="3:32" x14ac:dyDescent="0.25">
      <c r="C54" s="3">
        <v>16010</v>
      </c>
      <c r="D54" t="s">
        <v>642</v>
      </c>
      <c r="E54" t="s">
        <v>643</v>
      </c>
      <c r="F54">
        <v>10</v>
      </c>
      <c r="G54" t="s">
        <v>489</v>
      </c>
      <c r="H54" s="5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5</v>
      </c>
      <c r="AF54">
        <v>0</v>
      </c>
    </row>
    <row r="55" spans="3:32" x14ac:dyDescent="0.25">
      <c r="C55" s="3">
        <v>17001</v>
      </c>
      <c r="D55" t="s">
        <v>20</v>
      </c>
      <c r="E55" t="s">
        <v>740</v>
      </c>
      <c r="F55">
        <v>1</v>
      </c>
      <c r="G55" t="s">
        <v>495</v>
      </c>
      <c r="H55" s="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3:32" x14ac:dyDescent="0.25">
      <c r="C56" s="3">
        <v>17003</v>
      </c>
      <c r="D56" t="s">
        <v>190</v>
      </c>
      <c r="E56" t="s">
        <v>741</v>
      </c>
      <c r="F56">
        <v>3</v>
      </c>
      <c r="G56" t="s">
        <v>495</v>
      </c>
      <c r="H56" s="5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3:32" x14ac:dyDescent="0.25">
      <c r="C57" s="3">
        <v>17004</v>
      </c>
      <c r="D57" t="s">
        <v>797</v>
      </c>
      <c r="E57" t="s">
        <v>798</v>
      </c>
      <c r="F57">
        <v>4</v>
      </c>
      <c r="G57" t="s">
        <v>495</v>
      </c>
      <c r="H57" s="5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2</v>
      </c>
    </row>
    <row r="58" spans="3:32" x14ac:dyDescent="0.25">
      <c r="C58" s="3">
        <v>17005</v>
      </c>
      <c r="D58" t="s">
        <v>330</v>
      </c>
      <c r="E58" t="s">
        <v>643</v>
      </c>
      <c r="F58">
        <v>5</v>
      </c>
      <c r="G58" t="s">
        <v>495</v>
      </c>
      <c r="H58" s="5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3:32" x14ac:dyDescent="0.25">
      <c r="C59" s="3">
        <v>17006</v>
      </c>
      <c r="D59" t="s">
        <v>524</v>
      </c>
      <c r="E59" t="s">
        <v>741</v>
      </c>
      <c r="F59">
        <v>6</v>
      </c>
      <c r="G59" t="s">
        <v>495</v>
      </c>
      <c r="H59" s="5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</row>
    <row r="60" spans="3:32" x14ac:dyDescent="0.25">
      <c r="C60" s="3">
        <v>17007</v>
      </c>
      <c r="D60" t="s">
        <v>831</v>
      </c>
      <c r="E60" t="s">
        <v>832</v>
      </c>
      <c r="F60">
        <v>7</v>
      </c>
      <c r="G60" t="s">
        <v>495</v>
      </c>
      <c r="H60" s="5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2</v>
      </c>
    </row>
    <row r="61" spans="3:32" x14ac:dyDescent="0.25">
      <c r="C61" s="3">
        <v>20002</v>
      </c>
      <c r="D61" t="s">
        <v>526</v>
      </c>
      <c r="E61" t="s">
        <v>527</v>
      </c>
      <c r="F61">
        <v>2</v>
      </c>
      <c r="G61" t="s">
        <v>456</v>
      </c>
      <c r="H61" s="5">
        <v>9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3:32" x14ac:dyDescent="0.25">
      <c r="C62" s="3">
        <v>20003</v>
      </c>
      <c r="D62" t="s">
        <v>524</v>
      </c>
      <c r="E62" t="s">
        <v>525</v>
      </c>
      <c r="F62">
        <v>3</v>
      </c>
      <c r="G62" t="s">
        <v>456</v>
      </c>
      <c r="H62" s="5">
        <v>10</v>
      </c>
      <c r="I62">
        <v>0</v>
      </c>
      <c r="J62">
        <v>0</v>
      </c>
      <c r="K62">
        <v>0</v>
      </c>
      <c r="L62">
        <v>4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3:32" x14ac:dyDescent="0.25">
      <c r="C63" s="3">
        <v>20004</v>
      </c>
      <c r="D63" t="s">
        <v>529</v>
      </c>
      <c r="E63" t="s">
        <v>530</v>
      </c>
      <c r="F63">
        <v>4</v>
      </c>
      <c r="G63" t="s">
        <v>456</v>
      </c>
      <c r="H63" s="5">
        <v>7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3:32" x14ac:dyDescent="0.25">
      <c r="C64" s="3">
        <v>20005</v>
      </c>
      <c r="D64" t="s">
        <v>708</v>
      </c>
      <c r="E64" t="s">
        <v>709</v>
      </c>
      <c r="F64">
        <v>5</v>
      </c>
      <c r="G64" t="s">
        <v>456</v>
      </c>
      <c r="H64" s="5">
        <v>7</v>
      </c>
      <c r="I64">
        <v>0</v>
      </c>
      <c r="J64">
        <v>0</v>
      </c>
      <c r="K64">
        <v>0</v>
      </c>
      <c r="L64">
        <v>2</v>
      </c>
      <c r="M64">
        <v>0</v>
      </c>
      <c r="N64">
        <v>0</v>
      </c>
      <c r="O64">
        <v>0</v>
      </c>
      <c r="P64">
        <v>0</v>
      </c>
      <c r="Q64">
        <v>0</v>
      </c>
      <c r="R64">
        <v>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</row>
    <row r="65" spans="3:32" x14ac:dyDescent="0.25">
      <c r="C65" s="3">
        <v>20006</v>
      </c>
      <c r="D65" t="s">
        <v>706</v>
      </c>
      <c r="E65" t="s">
        <v>707</v>
      </c>
      <c r="F65">
        <v>6</v>
      </c>
      <c r="G65" t="s">
        <v>456</v>
      </c>
      <c r="H65" s="5">
        <v>9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>
        <v>0</v>
      </c>
    </row>
    <row r="66" spans="3:32" x14ac:dyDescent="0.25">
      <c r="C66" s="3">
        <v>21001</v>
      </c>
      <c r="D66" t="s">
        <v>308</v>
      </c>
      <c r="E66" t="s">
        <v>776</v>
      </c>
      <c r="F66">
        <v>1</v>
      </c>
      <c r="G66" t="s">
        <v>458</v>
      </c>
      <c r="H66" s="5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3:32" x14ac:dyDescent="0.25">
      <c r="C67" s="3">
        <v>21002</v>
      </c>
      <c r="D67" t="s">
        <v>533</v>
      </c>
      <c r="E67" t="s">
        <v>534</v>
      </c>
      <c r="F67">
        <v>2</v>
      </c>
      <c r="G67" t="s">
        <v>458</v>
      </c>
      <c r="H67" s="5">
        <v>9</v>
      </c>
      <c r="I67">
        <v>0</v>
      </c>
      <c r="J67">
        <v>0</v>
      </c>
      <c r="K67">
        <v>0</v>
      </c>
      <c r="L67">
        <v>0</v>
      </c>
      <c r="M67">
        <v>0</v>
      </c>
      <c r="N67">
        <v>3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3:32" x14ac:dyDescent="0.25">
      <c r="C68" s="3">
        <v>21003</v>
      </c>
      <c r="D68" t="s">
        <v>645</v>
      </c>
      <c r="E68" t="s">
        <v>646</v>
      </c>
      <c r="F68">
        <v>3</v>
      </c>
      <c r="G68" t="s">
        <v>458</v>
      </c>
      <c r="H68" s="5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3:32" x14ac:dyDescent="0.25">
      <c r="C69" s="3">
        <v>21004</v>
      </c>
      <c r="D69" t="s">
        <v>648</v>
      </c>
      <c r="E69" t="s">
        <v>649</v>
      </c>
      <c r="F69">
        <v>4</v>
      </c>
      <c r="G69" t="s">
        <v>458</v>
      </c>
      <c r="H69" s="5">
        <v>3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3:32" x14ac:dyDescent="0.25">
      <c r="C70" s="3">
        <v>21005</v>
      </c>
      <c r="D70" t="s">
        <v>36</v>
      </c>
      <c r="E70" t="s">
        <v>532</v>
      </c>
      <c r="F70">
        <v>5</v>
      </c>
      <c r="G70" t="s">
        <v>458</v>
      </c>
      <c r="H70" s="5">
        <v>8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3:32" x14ac:dyDescent="0.25">
      <c r="C71" s="3">
        <v>21006</v>
      </c>
      <c r="D71" t="s">
        <v>665</v>
      </c>
      <c r="E71" t="s">
        <v>710</v>
      </c>
      <c r="F71">
        <v>6</v>
      </c>
      <c r="G71" t="s">
        <v>458</v>
      </c>
      <c r="H71" s="5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3:32" x14ac:dyDescent="0.25">
      <c r="C72" s="3">
        <v>21007</v>
      </c>
      <c r="D72" t="s">
        <v>711</v>
      </c>
      <c r="E72" t="s">
        <v>712</v>
      </c>
      <c r="F72">
        <v>7</v>
      </c>
      <c r="G72" t="s">
        <v>458</v>
      </c>
      <c r="H72" s="5">
        <v>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3:32" x14ac:dyDescent="0.25">
      <c r="C73" s="3">
        <v>24002</v>
      </c>
      <c r="D73" t="s">
        <v>607</v>
      </c>
      <c r="E73" t="s">
        <v>608</v>
      </c>
      <c r="F73">
        <v>2</v>
      </c>
      <c r="G73" t="s">
        <v>483</v>
      </c>
      <c r="H73" s="5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3:32" x14ac:dyDescent="0.25">
      <c r="C74" s="3">
        <v>24003</v>
      </c>
      <c r="D74" t="s">
        <v>88</v>
      </c>
      <c r="E74" t="s">
        <v>614</v>
      </c>
      <c r="F74">
        <v>3</v>
      </c>
      <c r="G74" t="s">
        <v>483</v>
      </c>
      <c r="H74" s="5">
        <v>11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3:32" x14ac:dyDescent="0.25">
      <c r="C75" s="3">
        <v>24004</v>
      </c>
      <c r="D75" t="s">
        <v>807</v>
      </c>
      <c r="E75" t="s">
        <v>721</v>
      </c>
      <c r="F75">
        <v>4</v>
      </c>
      <c r="G75" t="s">
        <v>483</v>
      </c>
      <c r="H75" s="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3:32" x14ac:dyDescent="0.25">
      <c r="C76" s="3">
        <v>24005</v>
      </c>
      <c r="D76" t="s">
        <v>738</v>
      </c>
      <c r="E76" t="s">
        <v>739</v>
      </c>
      <c r="F76">
        <v>5</v>
      </c>
      <c r="G76" t="s">
        <v>483</v>
      </c>
      <c r="H76" s="5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3:32" x14ac:dyDescent="0.25">
      <c r="C77" s="3">
        <v>24007</v>
      </c>
      <c r="D77" t="s">
        <v>610</v>
      </c>
      <c r="E77" t="s">
        <v>611</v>
      </c>
      <c r="F77">
        <v>7</v>
      </c>
      <c r="G77" t="s">
        <v>483</v>
      </c>
      <c r="H77" s="5">
        <v>8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2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3:32" x14ac:dyDescent="0.25">
      <c r="C78" s="3">
        <v>24008</v>
      </c>
      <c r="D78" t="s">
        <v>105</v>
      </c>
      <c r="E78" t="s">
        <v>742</v>
      </c>
      <c r="F78">
        <v>8</v>
      </c>
      <c r="G78" t="s">
        <v>483</v>
      </c>
      <c r="H78" s="5">
        <v>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3:32" x14ac:dyDescent="0.25">
      <c r="C79" s="3">
        <v>25001</v>
      </c>
      <c r="D79" t="s">
        <v>148</v>
      </c>
      <c r="E79" t="s">
        <v>800</v>
      </c>
      <c r="F79">
        <v>1</v>
      </c>
      <c r="G79" t="s">
        <v>470</v>
      </c>
      <c r="H79" s="5">
        <v>3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3:32" x14ac:dyDescent="0.25">
      <c r="C80" s="3">
        <v>25002</v>
      </c>
      <c r="D80" t="s">
        <v>578</v>
      </c>
      <c r="E80" t="s">
        <v>579</v>
      </c>
      <c r="F80">
        <v>2</v>
      </c>
      <c r="G80" t="s">
        <v>470</v>
      </c>
      <c r="H80" s="5">
        <v>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3:32" x14ac:dyDescent="0.25">
      <c r="C81" s="3">
        <v>25003</v>
      </c>
      <c r="D81" t="s">
        <v>573</v>
      </c>
      <c r="E81" t="s">
        <v>574</v>
      </c>
      <c r="F81">
        <v>3</v>
      </c>
      <c r="G81" t="s">
        <v>470</v>
      </c>
      <c r="H81" s="5">
        <v>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3:32" x14ac:dyDescent="0.25">
      <c r="C82" s="3">
        <v>25004</v>
      </c>
      <c r="D82" t="s">
        <v>673</v>
      </c>
      <c r="E82" t="s">
        <v>674</v>
      </c>
      <c r="F82">
        <v>4</v>
      </c>
      <c r="G82" t="s">
        <v>470</v>
      </c>
      <c r="H82" s="5">
        <v>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3:32" x14ac:dyDescent="0.25">
      <c r="C83" s="3">
        <v>25006</v>
      </c>
      <c r="D83" t="s">
        <v>575</v>
      </c>
      <c r="E83" t="s">
        <v>576</v>
      </c>
      <c r="F83">
        <v>6</v>
      </c>
      <c r="G83" t="s">
        <v>470</v>
      </c>
      <c r="H83" s="5">
        <v>13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4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3:32" x14ac:dyDescent="0.25">
      <c r="C84" s="3">
        <v>25008</v>
      </c>
      <c r="D84" t="s">
        <v>580</v>
      </c>
      <c r="E84" t="s">
        <v>581</v>
      </c>
      <c r="F84">
        <v>8</v>
      </c>
      <c r="G84" t="s">
        <v>470</v>
      </c>
      <c r="H84" s="5">
        <v>10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3:32" x14ac:dyDescent="0.25">
      <c r="C85" s="3">
        <v>26001</v>
      </c>
      <c r="D85" t="s">
        <v>75</v>
      </c>
      <c r="E85" t="s">
        <v>664</v>
      </c>
      <c r="F85">
        <v>1</v>
      </c>
      <c r="G85" t="s">
        <v>66</v>
      </c>
      <c r="H85" s="5">
        <v>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1</v>
      </c>
    </row>
    <row r="86" spans="3:32" x14ac:dyDescent="0.25">
      <c r="C86" s="3">
        <v>26002</v>
      </c>
      <c r="D86" t="s">
        <v>75</v>
      </c>
      <c r="E86" t="s">
        <v>664</v>
      </c>
      <c r="F86">
        <v>2</v>
      </c>
      <c r="G86" t="s">
        <v>66</v>
      </c>
      <c r="H86" s="5">
        <v>5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</row>
    <row r="87" spans="3:32" x14ac:dyDescent="0.25">
      <c r="C87" s="3">
        <v>26003</v>
      </c>
      <c r="D87" t="s">
        <v>75</v>
      </c>
      <c r="E87" t="s">
        <v>664</v>
      </c>
      <c r="F87">
        <v>3</v>
      </c>
      <c r="G87" t="s">
        <v>66</v>
      </c>
      <c r="H87" s="5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3:32" x14ac:dyDescent="0.25">
      <c r="C88" s="3">
        <v>26004</v>
      </c>
      <c r="D88" t="s">
        <v>75</v>
      </c>
      <c r="E88" t="s">
        <v>664</v>
      </c>
      <c r="F88">
        <v>4</v>
      </c>
      <c r="G88" t="s">
        <v>66</v>
      </c>
      <c r="H88" s="5">
        <v>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3:32" x14ac:dyDescent="0.25">
      <c r="C89" s="3">
        <v>26005</v>
      </c>
      <c r="D89" t="s">
        <v>75</v>
      </c>
      <c r="E89" t="s">
        <v>76</v>
      </c>
      <c r="F89">
        <v>5</v>
      </c>
      <c r="G89" t="s">
        <v>66</v>
      </c>
      <c r="H89" s="5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3:32" x14ac:dyDescent="0.25">
      <c r="C90" s="3">
        <v>26007</v>
      </c>
      <c r="D90" t="s">
        <v>75</v>
      </c>
      <c r="E90" t="s">
        <v>664</v>
      </c>
      <c r="F90">
        <v>7</v>
      </c>
      <c r="G90" t="s">
        <v>66</v>
      </c>
      <c r="H90" s="5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3:32" x14ac:dyDescent="0.25">
      <c r="C91" s="3">
        <v>26009</v>
      </c>
      <c r="D91" t="s">
        <v>75</v>
      </c>
      <c r="E91" t="s">
        <v>664</v>
      </c>
      <c r="F91">
        <v>9</v>
      </c>
      <c r="G91" t="s">
        <v>66</v>
      </c>
      <c r="H91" s="5">
        <v>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3:32" x14ac:dyDescent="0.25">
      <c r="C92" s="3">
        <v>27001</v>
      </c>
      <c r="D92" t="s">
        <v>271</v>
      </c>
      <c r="E92" t="s">
        <v>577</v>
      </c>
      <c r="F92">
        <v>1</v>
      </c>
      <c r="G92" t="s">
        <v>471</v>
      </c>
      <c r="H92" s="5">
        <v>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3:32" x14ac:dyDescent="0.25">
      <c r="C93" s="3">
        <v>27005</v>
      </c>
      <c r="D93" t="s">
        <v>724</v>
      </c>
      <c r="E93" t="s">
        <v>577</v>
      </c>
      <c r="F93">
        <v>5</v>
      </c>
      <c r="G93" t="s">
        <v>471</v>
      </c>
      <c r="H93" s="5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3:32" x14ac:dyDescent="0.25">
      <c r="C94" s="3">
        <v>27006</v>
      </c>
      <c r="D94" t="s">
        <v>811</v>
      </c>
      <c r="E94" t="s">
        <v>812</v>
      </c>
      <c r="F94">
        <v>6</v>
      </c>
      <c r="G94" t="s">
        <v>471</v>
      </c>
      <c r="H94" s="5">
        <v>1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3:32" x14ac:dyDescent="0.25">
      <c r="C95" s="3">
        <v>27008</v>
      </c>
      <c r="D95" t="s">
        <v>765</v>
      </c>
      <c r="E95" t="s">
        <v>766</v>
      </c>
      <c r="F95">
        <v>8</v>
      </c>
      <c r="G95" t="s">
        <v>471</v>
      </c>
      <c r="H95" s="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3:32" x14ac:dyDescent="0.25">
      <c r="C96" s="3">
        <v>27009</v>
      </c>
      <c r="D96" t="s">
        <v>826</v>
      </c>
      <c r="E96" t="s">
        <v>827</v>
      </c>
      <c r="F96">
        <v>9</v>
      </c>
      <c r="G96" t="s">
        <v>471</v>
      </c>
      <c r="H96" s="5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3:32" x14ac:dyDescent="0.25">
      <c r="C97" s="3">
        <v>30001</v>
      </c>
      <c r="D97" t="s">
        <v>164</v>
      </c>
      <c r="E97" t="s">
        <v>165</v>
      </c>
      <c r="F97">
        <v>1</v>
      </c>
      <c r="G97" t="s">
        <v>459</v>
      </c>
      <c r="H97" s="5">
        <v>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3:32" x14ac:dyDescent="0.25">
      <c r="C98" s="3">
        <v>30002</v>
      </c>
      <c r="D98" t="s">
        <v>81</v>
      </c>
      <c r="E98" t="s">
        <v>82</v>
      </c>
      <c r="F98">
        <v>2</v>
      </c>
      <c r="G98" t="s">
        <v>459</v>
      </c>
      <c r="H98" s="5">
        <v>14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9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3:32" x14ac:dyDescent="0.25">
      <c r="C99" s="3">
        <v>30005</v>
      </c>
      <c r="D99" t="s">
        <v>167</v>
      </c>
      <c r="E99" t="s">
        <v>531</v>
      </c>
      <c r="F99">
        <v>5</v>
      </c>
      <c r="G99" t="s">
        <v>459</v>
      </c>
      <c r="H99" s="5">
        <v>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3:32" x14ac:dyDescent="0.25">
      <c r="C100" s="3">
        <v>30007</v>
      </c>
      <c r="D100" t="s">
        <v>86</v>
      </c>
      <c r="E100" t="s">
        <v>87</v>
      </c>
      <c r="F100">
        <v>7</v>
      </c>
      <c r="G100" t="s">
        <v>459</v>
      </c>
      <c r="H100" s="5">
        <v>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3:32" x14ac:dyDescent="0.25">
      <c r="C101" s="3">
        <v>30008</v>
      </c>
      <c r="D101" t="s">
        <v>83</v>
      </c>
      <c r="E101" t="s">
        <v>399</v>
      </c>
      <c r="F101">
        <v>8</v>
      </c>
      <c r="G101" t="s">
        <v>459</v>
      </c>
      <c r="H101" s="5">
        <v>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3:32" x14ac:dyDescent="0.25">
      <c r="C102" s="3">
        <v>31001</v>
      </c>
      <c r="D102" t="s">
        <v>689</v>
      </c>
      <c r="E102" t="s">
        <v>688</v>
      </c>
      <c r="F102">
        <v>1</v>
      </c>
      <c r="G102" t="s">
        <v>496</v>
      </c>
      <c r="H102" s="5">
        <v>15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2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3:32" x14ac:dyDescent="0.25">
      <c r="C103" s="3">
        <v>31003</v>
      </c>
      <c r="D103" t="s">
        <v>687</v>
      </c>
      <c r="E103" t="s">
        <v>688</v>
      </c>
      <c r="F103">
        <v>3</v>
      </c>
      <c r="G103" t="s">
        <v>496</v>
      </c>
      <c r="H103" s="5">
        <v>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3:32" x14ac:dyDescent="0.25">
      <c r="C104" s="3">
        <v>31007</v>
      </c>
      <c r="D104" t="s">
        <v>88</v>
      </c>
      <c r="E104" t="s">
        <v>690</v>
      </c>
      <c r="F104">
        <v>7</v>
      </c>
      <c r="G104" t="s">
        <v>496</v>
      </c>
      <c r="H104" s="5">
        <v>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3:32" x14ac:dyDescent="0.25">
      <c r="C105" s="3">
        <v>31008</v>
      </c>
      <c r="D105" t="s">
        <v>685</v>
      </c>
      <c r="E105" t="s">
        <v>686</v>
      </c>
      <c r="F105">
        <v>8</v>
      </c>
      <c r="G105" t="s">
        <v>496</v>
      </c>
      <c r="H105" s="5">
        <v>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3:32" x14ac:dyDescent="0.25">
      <c r="C106" s="3">
        <v>31009</v>
      </c>
      <c r="D106" t="s">
        <v>785</v>
      </c>
      <c r="E106" t="s">
        <v>786</v>
      </c>
      <c r="F106">
        <v>9</v>
      </c>
      <c r="G106" t="s">
        <v>496</v>
      </c>
      <c r="H106" s="5">
        <v>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3:32" x14ac:dyDescent="0.25">
      <c r="C107" s="3">
        <v>31013</v>
      </c>
      <c r="D107" t="s">
        <v>787</v>
      </c>
      <c r="E107" t="s">
        <v>788</v>
      </c>
      <c r="F107">
        <v>13</v>
      </c>
      <c r="G107" t="s">
        <v>496</v>
      </c>
      <c r="H107" s="5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3:32" x14ac:dyDescent="0.25">
      <c r="C108" s="3">
        <v>33002</v>
      </c>
      <c r="D108" t="s">
        <v>736</v>
      </c>
      <c r="E108" t="s">
        <v>737</v>
      </c>
      <c r="F108">
        <v>2</v>
      </c>
      <c r="G108" t="s">
        <v>481</v>
      </c>
      <c r="H108" s="5">
        <v>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3:32" x14ac:dyDescent="0.25">
      <c r="C109" s="3">
        <v>33003</v>
      </c>
      <c r="D109" t="s">
        <v>604</v>
      </c>
      <c r="E109" t="s">
        <v>605</v>
      </c>
      <c r="F109">
        <v>3</v>
      </c>
      <c r="G109" t="s">
        <v>481</v>
      </c>
      <c r="H109" s="5">
        <v>11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3:32" x14ac:dyDescent="0.25">
      <c r="C110" s="3">
        <v>33014</v>
      </c>
      <c r="D110" t="s">
        <v>330</v>
      </c>
      <c r="E110" t="s">
        <v>733</v>
      </c>
      <c r="F110">
        <v>14</v>
      </c>
      <c r="G110" t="s">
        <v>481</v>
      </c>
      <c r="H110" s="5">
        <v>17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3</v>
      </c>
      <c r="AD110">
        <v>0</v>
      </c>
      <c r="AE110">
        <v>0</v>
      </c>
      <c r="AF110">
        <v>0</v>
      </c>
    </row>
    <row r="111" spans="3:32" x14ac:dyDescent="0.25">
      <c r="C111" s="3">
        <v>33015</v>
      </c>
      <c r="D111" t="s">
        <v>190</v>
      </c>
      <c r="E111" t="s">
        <v>606</v>
      </c>
      <c r="F111">
        <v>15</v>
      </c>
      <c r="G111" t="s">
        <v>481</v>
      </c>
      <c r="H111" s="5">
        <v>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3:32" x14ac:dyDescent="0.25">
      <c r="C112" s="3">
        <v>33018</v>
      </c>
      <c r="D112" t="s">
        <v>732</v>
      </c>
      <c r="E112" t="s">
        <v>557</v>
      </c>
      <c r="F112">
        <v>18</v>
      </c>
      <c r="G112" t="s">
        <v>481</v>
      </c>
      <c r="H112" s="5">
        <v>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>
        <v>0</v>
      </c>
    </row>
  </sheetData>
  <sheetProtection algorithmName="SHA-512" hashValue="C2/gV7Ei+zyZFs8QLg3dV5JrbK96kBUxY8bGt9zz5t1jy2ly76ycTvgiATdJvPzrwBsto89QtDVCCFG28S9eyQ==" saltValue="vLXKPqEJ5MN0WIbpP5M0tw==" spinCount="100000" sheet="1" objects="1" scenarios="1" autoFilter="0"/>
  <autoFilter ref="G1:G112"/>
  <sortState ref="A4:A27">
    <sortCondition ref="A4:A27"/>
  </sortState>
  <conditionalFormatting sqref="AM4:AR169 I3:AL167">
    <cfRule type="cellIs" dxfId="12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BF133"/>
  <sheetViews>
    <sheetView workbookViewId="0">
      <pane ySplit="3" topLeftCell="A4" activePane="bottomLeft" state="frozen"/>
      <selection activeCell="C1" sqref="C1"/>
      <selection pane="bottomLeft" activeCell="C3" sqref="C3:H3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10.42578125" style="3" customWidth="1" collapsed="1"/>
    <col min="4" max="4" width="14" customWidth="1"/>
    <col min="5" max="5" width="15.5703125" customWidth="1"/>
    <col min="6" max="6" width="4.85546875" customWidth="1"/>
    <col min="7" max="7" width="15.42578125" customWidth="1"/>
    <col min="8" max="8" width="7.85546875" style="5" customWidth="1"/>
    <col min="9" max="58" width="4.5703125" customWidth="1"/>
  </cols>
  <sheetData>
    <row r="1" spans="1:58" ht="18.75" x14ac:dyDescent="0.3">
      <c r="A1" t="s">
        <v>372</v>
      </c>
      <c r="B1" t="s">
        <v>1</v>
      </c>
      <c r="C1" s="16" t="s">
        <v>446</v>
      </c>
      <c r="D1" s="5"/>
      <c r="E1" s="5"/>
      <c r="F1" s="5"/>
      <c r="G1" s="5"/>
      <c r="H1" s="5" t="s">
        <v>437</v>
      </c>
      <c r="I1" s="5" t="s">
        <v>444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18.5" customHeight="1" x14ac:dyDescent="0.25">
      <c r="A2" t="s">
        <v>317</v>
      </c>
      <c r="B2" s="1" t="s">
        <v>180</v>
      </c>
      <c r="C2" s="4"/>
      <c r="D2" s="5"/>
      <c r="E2" s="5"/>
      <c r="F2" s="5"/>
      <c r="G2" s="5"/>
      <c r="H2" s="11"/>
      <c r="I2" s="12" t="str">
        <f>VLOOKUP(I3,Games!$P$4:$U$495,6,FALSE)</f>
        <v>Dragon - RKV 2</v>
      </c>
      <c r="J2" s="12" t="str">
        <f>VLOOKUP(J3,Games!$P$4:$U$495,6,FALSE)</f>
        <v>Rijnland B - Meridian R1</v>
      </c>
      <c r="K2" s="12" t="str">
        <f>VLOOKUP(K3,Games!$P$4:$U$495,6,FALSE)</f>
        <v>St Albans - Viking Venlo B</v>
      </c>
      <c r="L2" s="12" t="str">
        <f>VLOOKUP(L3,Games!$P$4:$U$495,6,FALSE)</f>
        <v>Bedford Raiders - Mokka</v>
      </c>
      <c r="M2" s="12" t="str">
        <f>VLOOKUP(M3,Games!$P$4:$U$495,6,FALSE)</f>
        <v>TNT - Manchester</v>
      </c>
      <c r="N2" s="12" t="str">
        <f>VLOOKUP(N3,Games!$P$4:$U$495,6,FALSE)</f>
        <v>Viking Amsterd. - South Africa W.</v>
      </c>
      <c r="O2" s="12" t="str">
        <f>VLOOKUP(O3,Games!$P$4:$U$495,6,FALSE)</f>
        <v>Jesters - Odysseus B</v>
      </c>
      <c r="P2" s="12" t="str">
        <f>VLOOKUP(P3,Games!$P$4:$U$495,6,FALSE)</f>
        <v>Dragon - Rijnland B</v>
      </c>
      <c r="Q2" s="12" t="str">
        <f>VLOOKUP(Q3,Games!$P$4:$U$495,6,FALSE)</f>
        <v>Gekko 1 - KV Knudde A</v>
      </c>
      <c r="R2" s="12" t="str">
        <f>VLOOKUP(R3,Games!$P$4:$U$495,6,FALSE)</f>
        <v>BKS - MDR Mix</v>
      </c>
      <c r="S2" s="12" t="str">
        <f>VLOOKUP(S3,Games!$P$4:$U$495,6,FALSE)</f>
        <v>Bedford Raiders - Viking Amsterd.</v>
      </c>
      <c r="T2" s="12" t="str">
        <f>VLOOKUP(T3,Games!$P$4:$U$495,6,FALSE)</f>
        <v>Groningen B - KCCN</v>
      </c>
      <c r="U2" s="12" t="str">
        <f>VLOOKUP(U3,Games!$P$4:$U$495,6,FALSE)</f>
        <v>Mokka - South Africa W.</v>
      </c>
      <c r="V2" s="12" t="str">
        <f>VLOOKUP(V3,Games!$P$4:$U$495,6,FALSE)</f>
        <v>Rijnland B - Jesters</v>
      </c>
      <c r="W2" s="12" t="str">
        <f>VLOOKUP(W3,Games!$P$4:$U$495,6,FALSE)</f>
        <v>RKV 2 - Meridian R1</v>
      </c>
      <c r="X2" s="12" t="str">
        <f>VLOOKUP(X3,Games!$P$4:$U$495,6,FALSE)</f>
        <v>Viking Amsterd. - BKS</v>
      </c>
      <c r="Y2" s="12" t="str">
        <f>VLOOKUP(Y3,Games!$P$4:$U$495,6,FALSE)</f>
        <v>Agaddes - St Albans</v>
      </c>
      <c r="Z2" s="12" t="str">
        <f>VLOOKUP(Z3,Games!$P$4:$U$495,6,FALSE)</f>
        <v>Kamikaze - TNT</v>
      </c>
      <c r="AA2" s="12" t="str">
        <f>VLOOKUP(AA3,Games!$P$4:$U$495,6,FALSE)</f>
        <v>South Africa W. - MDR Mix</v>
      </c>
      <c r="AB2" s="12" t="str">
        <f>VLOOKUP(AB3,Games!$P$4:$U$495,6,FALSE)</f>
        <v>BKS - Bedford Raiders</v>
      </c>
      <c r="AC2" s="12" t="str">
        <f>VLOOKUP(AC3,Games!$P$4:$U$495,6,FALSE)</f>
        <v>Viking Venlo B - Gekko 1</v>
      </c>
      <c r="AD2" s="12" t="str">
        <f>VLOOKUP(AD3,Games!$P$4:$U$495,6,FALSE)</f>
        <v>Meridian R1 - Odysseus B</v>
      </c>
      <c r="AE2" s="12" t="str">
        <f>VLOOKUP(AE3,Games!$P$4:$U$495,6,FALSE)</f>
        <v>Manchester - Groningen B</v>
      </c>
      <c r="AF2" s="12" t="str">
        <f>VLOOKUP(AF3,Games!$P$4:$U$495,6,FALSE)</f>
        <v>Jesters - Dragon</v>
      </c>
      <c r="AG2" s="12" t="str">
        <f>VLOOKUP(AG3,Games!$P$4:$U$495,6,FALSE)</f>
        <v>MDR Mix - Mokka</v>
      </c>
      <c r="AH2" s="12" t="str">
        <f>VLOOKUP(AH3,Games!$P$4:$U$495,6,FALSE)</f>
        <v>Bedford Raiders - South Africa W.</v>
      </c>
      <c r="AI2" s="12" t="str">
        <f>VLOOKUP(AI3,Games!$P$4:$U$495,6,FALSE)</f>
        <v>KV Knudde A - Agaddes</v>
      </c>
      <c r="AJ2" s="12" t="str">
        <f>VLOOKUP(AJ3,Games!$P$4:$U$495,6,FALSE)</f>
        <v>St Albans - Gekko 1</v>
      </c>
      <c r="AK2" s="12" t="str">
        <f>VLOOKUP(AK3,Games!$P$4:$U$495,6,FALSE)</f>
        <v>TNT - Groningen B</v>
      </c>
      <c r="AL2" s="12" t="str">
        <f>VLOOKUP(AL3,Games!$P$4:$U$495,6,FALSE)</f>
        <v>Odysseus B - RKV 2</v>
      </c>
      <c r="AM2" s="12" t="str">
        <f>VLOOKUP(AM3,Games!$P$4:$U$495,6,FALSE)</f>
        <v>Dragon - Meridian R1</v>
      </c>
      <c r="AN2" s="12" t="str">
        <f>VLOOKUP(AN3,Games!$P$4:$U$495,6,FALSE)</f>
        <v>KCCN - Kamikaze</v>
      </c>
      <c r="AO2" s="12" t="str">
        <f>VLOOKUP(AO3,Games!$P$4:$U$495,6,FALSE)</f>
        <v>Mokka - BKS</v>
      </c>
      <c r="AP2" s="12" t="str">
        <f>VLOOKUP(AP3,Games!$P$4:$U$495,6,FALSE)</f>
        <v>Viking Amsterd. - MDR Mix</v>
      </c>
      <c r="AQ2" s="12" t="str">
        <f>VLOOKUP(AQ3,Games!$P$4:$U$495,6,FALSE)</f>
        <v>Viking Venlo B - KV Knudde A</v>
      </c>
      <c r="AR2" s="12" t="str">
        <f>VLOOKUP(AR3,Games!$P$4:$U$495,6,FALSE)</f>
        <v>Manchester - KCCN</v>
      </c>
      <c r="AS2" s="12" t="str">
        <f>VLOOKUP(AS3,Games!$P$4:$U$495,6,FALSE)</f>
        <v>RKV 2 - Jesters</v>
      </c>
      <c r="AT2" s="12" t="str">
        <f>VLOOKUP(AT3,Games!$P$4:$U$495,6,FALSE)</f>
        <v>Rijnland B - Odysseus B</v>
      </c>
      <c r="AU2" s="12" t="str">
        <f>VLOOKUP(AU3,Games!$P$4:$U$495,6,FALSE)</f>
        <v>Gekko 1 - Agaddes</v>
      </c>
      <c r="AV2" s="12" t="str">
        <f>VLOOKUP(AV3,Games!$P$4:$U$495,6,FALSE)</f>
        <v>South Africa W. - BKS</v>
      </c>
      <c r="AW2" s="12" t="str">
        <f>VLOOKUP(AW3,Games!$P$4:$U$495,6,FALSE)</f>
        <v>MDR Mix - Bedford Raiders</v>
      </c>
      <c r="AX2" s="12" t="str">
        <f>VLOOKUP(AX3,Games!$P$4:$U$495,6,FALSE)</f>
        <v>Groningen B - Kamikaze</v>
      </c>
      <c r="AY2" s="12" t="str">
        <f>VLOOKUP(AY3,Games!$P$4:$U$495,6,FALSE)</f>
        <v>Mokka - Viking Amsterd.</v>
      </c>
      <c r="AZ2" s="12" t="str">
        <f>VLOOKUP(AZ3,Games!$P$4:$U$495,6,FALSE)</f>
        <v>Odysseus B - Dragon</v>
      </c>
      <c r="BA2" s="12" t="str">
        <f>VLOOKUP(BA3,Games!$P$4:$U$495,6,FALSE)</f>
        <v>Meridian R1 - Jesters</v>
      </c>
      <c r="BB2" s="12" t="str">
        <f>VLOOKUP(BB3,Games!$P$4:$U$495,6,FALSE)</f>
        <v>Viking Venlo B - Agaddes</v>
      </c>
      <c r="BC2" s="12" t="str">
        <f>VLOOKUP(BC3,Games!$P$4:$U$495,6,FALSE)</f>
        <v>Manchester - Kamikaze</v>
      </c>
      <c r="BD2" s="12" t="str">
        <f>VLOOKUP(BD3,Games!$P$4:$U$495,6,FALSE)</f>
        <v>RKV 2 - Rijnland B</v>
      </c>
      <c r="BE2" s="12" t="str">
        <f>VLOOKUP(BE3,Games!$P$4:$U$495,6,FALSE)</f>
        <v>St Albans - KV Knudde A</v>
      </c>
      <c r="BF2" s="12" t="str">
        <f>VLOOKUP(BF3,Games!$P$4:$U$495,6,FALSE)</f>
        <v>TNT - KCCN</v>
      </c>
    </row>
    <row r="3" spans="1:58" x14ac:dyDescent="0.25">
      <c r="B3" t="s">
        <v>2</v>
      </c>
      <c r="C3" s="4" t="s">
        <v>438</v>
      </c>
      <c r="D3" s="5" t="s">
        <v>439</v>
      </c>
      <c r="E3" s="5" t="s">
        <v>440</v>
      </c>
      <c r="F3" s="5" t="s">
        <v>441</v>
      </c>
      <c r="G3" s="5" t="s">
        <v>442</v>
      </c>
      <c r="H3" s="11" t="s">
        <v>443</v>
      </c>
      <c r="I3" s="5">
        <v>3</v>
      </c>
      <c r="J3" s="5">
        <v>4</v>
      </c>
      <c r="K3" s="5">
        <v>5</v>
      </c>
      <c r="L3" s="5">
        <v>8</v>
      </c>
      <c r="M3" s="5">
        <v>9</v>
      </c>
      <c r="N3" s="5">
        <v>10</v>
      </c>
      <c r="O3" s="5">
        <v>13</v>
      </c>
      <c r="P3" s="5">
        <v>14</v>
      </c>
      <c r="Q3" s="5">
        <v>15</v>
      </c>
      <c r="R3" s="5">
        <v>18</v>
      </c>
      <c r="S3" s="5">
        <v>19</v>
      </c>
      <c r="T3" s="5">
        <v>20</v>
      </c>
      <c r="U3" s="5">
        <v>23</v>
      </c>
      <c r="V3" s="5">
        <v>25</v>
      </c>
      <c r="W3" s="5">
        <v>29</v>
      </c>
      <c r="X3" s="5">
        <v>30</v>
      </c>
      <c r="Y3" s="5">
        <v>33</v>
      </c>
      <c r="Z3" s="5">
        <v>34</v>
      </c>
      <c r="AA3" s="5">
        <v>38</v>
      </c>
      <c r="AB3" s="5">
        <v>39</v>
      </c>
      <c r="AC3" s="5">
        <v>40</v>
      </c>
      <c r="AD3" s="5">
        <v>43</v>
      </c>
      <c r="AE3" s="5">
        <v>44</v>
      </c>
      <c r="AF3" s="5">
        <v>45</v>
      </c>
      <c r="AG3" s="5">
        <v>48</v>
      </c>
      <c r="AH3" s="5">
        <v>49</v>
      </c>
      <c r="AI3" s="5">
        <v>50</v>
      </c>
      <c r="AJ3" s="5">
        <v>54</v>
      </c>
      <c r="AK3" s="5">
        <v>55</v>
      </c>
      <c r="AL3" s="5">
        <v>58</v>
      </c>
      <c r="AM3" s="5">
        <v>59</v>
      </c>
      <c r="AN3" s="5">
        <v>60</v>
      </c>
      <c r="AO3" s="5">
        <v>63</v>
      </c>
      <c r="AP3" s="5">
        <v>64</v>
      </c>
      <c r="AQ3" s="5">
        <v>68</v>
      </c>
      <c r="AR3" s="5">
        <v>70</v>
      </c>
      <c r="AS3" s="5">
        <v>73</v>
      </c>
      <c r="AT3" s="5">
        <v>74</v>
      </c>
      <c r="AU3" s="5">
        <v>75</v>
      </c>
      <c r="AV3" s="5">
        <v>78</v>
      </c>
      <c r="AW3" s="5">
        <v>79</v>
      </c>
      <c r="AX3" s="5">
        <v>80</v>
      </c>
      <c r="AY3" s="5">
        <v>84</v>
      </c>
      <c r="AZ3" s="5">
        <v>85</v>
      </c>
      <c r="BA3" s="5">
        <v>88</v>
      </c>
      <c r="BB3" s="5">
        <v>89</v>
      </c>
      <c r="BC3" s="5">
        <v>90</v>
      </c>
      <c r="BD3" s="5">
        <v>93</v>
      </c>
      <c r="BE3" s="5">
        <v>94</v>
      </c>
      <c r="BF3" s="5">
        <v>95</v>
      </c>
    </row>
    <row r="4" spans="1:58" x14ac:dyDescent="0.25">
      <c r="A4">
        <v>3</v>
      </c>
      <c r="B4" s="1" t="str">
        <f t="shared" ref="B4:B53" si="0">CONCATENATE(",SUM(IF(wedstrijd_id=",A4,",1,0)) AS '",A4,"'")</f>
        <v>,SUM(IF(wedstrijd_id=3,1,0)) AS '3'</v>
      </c>
      <c r="C4" s="3">
        <v>2003</v>
      </c>
      <c r="D4" t="s">
        <v>698</v>
      </c>
      <c r="E4" t="s">
        <v>699</v>
      </c>
      <c r="F4">
        <v>3</v>
      </c>
      <c r="G4" t="s">
        <v>497</v>
      </c>
      <c r="H4" s="5">
        <v>17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8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2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2</v>
      </c>
      <c r="BC4">
        <v>0</v>
      </c>
      <c r="BD4">
        <v>0</v>
      </c>
      <c r="BE4">
        <v>0</v>
      </c>
      <c r="BF4">
        <v>0</v>
      </c>
    </row>
    <row r="5" spans="1:58" x14ac:dyDescent="0.25">
      <c r="A5">
        <v>4</v>
      </c>
      <c r="B5" s="1" t="str">
        <f t="shared" si="0"/>
        <v>,SUM(IF(wedstrijd_id=4,1,0)) AS '4'</v>
      </c>
      <c r="C5" s="3">
        <v>2005</v>
      </c>
      <c r="D5" t="s">
        <v>700</v>
      </c>
      <c r="E5" t="s">
        <v>595</v>
      </c>
      <c r="F5">
        <v>5</v>
      </c>
      <c r="G5" t="s">
        <v>497</v>
      </c>
      <c r="H5" s="5">
        <v>9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4</v>
      </c>
      <c r="BC5">
        <v>0</v>
      </c>
      <c r="BD5">
        <v>0</v>
      </c>
      <c r="BE5">
        <v>0</v>
      </c>
      <c r="BF5">
        <v>0</v>
      </c>
    </row>
    <row r="6" spans="1:58" x14ac:dyDescent="0.25">
      <c r="A6">
        <v>5</v>
      </c>
      <c r="B6" s="1" t="str">
        <f t="shared" si="0"/>
        <v>,SUM(IF(wedstrijd_id=5,1,0)) AS '5'</v>
      </c>
      <c r="C6" s="3">
        <v>2009</v>
      </c>
      <c r="D6" t="s">
        <v>607</v>
      </c>
      <c r="E6" t="s">
        <v>697</v>
      </c>
      <c r="F6">
        <v>9</v>
      </c>
      <c r="G6" t="s">
        <v>497</v>
      </c>
      <c r="H6" s="5"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</row>
    <row r="7" spans="1:58" x14ac:dyDescent="0.25">
      <c r="A7">
        <v>8</v>
      </c>
      <c r="B7" s="1" t="str">
        <f t="shared" si="0"/>
        <v>,SUM(IF(wedstrijd_id=8,1,0)) AS '8'</v>
      </c>
      <c r="C7" s="3">
        <v>2013</v>
      </c>
      <c r="D7" t="s">
        <v>695</v>
      </c>
      <c r="E7" t="s">
        <v>696</v>
      </c>
      <c r="F7">
        <v>13</v>
      </c>
      <c r="G7" t="s">
        <v>497</v>
      </c>
      <c r="H7" s="5">
        <v>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 x14ac:dyDescent="0.25">
      <c r="A8">
        <v>9</v>
      </c>
      <c r="B8" s="1" t="str">
        <f t="shared" si="0"/>
        <v>,SUM(IF(wedstrijd_id=9,1,0)) AS '9'</v>
      </c>
      <c r="C8" s="3">
        <v>3001</v>
      </c>
      <c r="D8" t="s">
        <v>585</v>
      </c>
      <c r="E8" t="s">
        <v>586</v>
      </c>
      <c r="F8">
        <v>1</v>
      </c>
      <c r="G8" t="s">
        <v>472</v>
      </c>
      <c r="H8" s="5">
        <v>7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5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 x14ac:dyDescent="0.25">
      <c r="A9">
        <v>10</v>
      </c>
      <c r="B9" s="1" t="str">
        <f t="shared" si="0"/>
        <v>,SUM(IF(wedstrijd_id=10,1,0)) AS '10'</v>
      </c>
      <c r="C9" s="3">
        <v>3002</v>
      </c>
      <c r="D9" t="s">
        <v>559</v>
      </c>
      <c r="E9" t="s">
        <v>721</v>
      </c>
      <c r="F9">
        <v>2</v>
      </c>
      <c r="G9" t="s">
        <v>472</v>
      </c>
      <c r="H9" s="5">
        <v>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>
        <v>0</v>
      </c>
      <c r="AE9">
        <v>0</v>
      </c>
      <c r="AF9">
        <v>0</v>
      </c>
      <c r="AG9">
        <v>0</v>
      </c>
      <c r="AH9">
        <v>2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</row>
    <row r="10" spans="1:58" x14ac:dyDescent="0.25">
      <c r="A10">
        <v>13</v>
      </c>
      <c r="B10" s="1" t="str">
        <f t="shared" si="0"/>
        <v>,SUM(IF(wedstrijd_id=13,1,0)) AS '13'</v>
      </c>
      <c r="C10" s="3">
        <v>3003</v>
      </c>
      <c r="D10" t="s">
        <v>722</v>
      </c>
      <c r="E10" t="s">
        <v>723</v>
      </c>
      <c r="F10">
        <v>3</v>
      </c>
      <c r="G10" t="s">
        <v>472</v>
      </c>
      <c r="H10" s="5">
        <v>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3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</row>
    <row r="11" spans="1:58" x14ac:dyDescent="0.25">
      <c r="A11">
        <v>14</v>
      </c>
      <c r="B11" s="1" t="str">
        <f t="shared" si="0"/>
        <v>,SUM(IF(wedstrijd_id=14,1,0)) AS '14'</v>
      </c>
      <c r="C11" s="3">
        <v>3006</v>
      </c>
      <c r="D11" t="s">
        <v>744</v>
      </c>
      <c r="E11" t="s">
        <v>723</v>
      </c>
      <c r="F11">
        <v>6</v>
      </c>
      <c r="G11" t="s">
        <v>472</v>
      </c>
      <c r="H11" s="5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25">
      <c r="A12">
        <v>15</v>
      </c>
      <c r="B12" s="1" t="str">
        <f t="shared" si="0"/>
        <v>,SUM(IF(wedstrijd_id=15,1,0)) AS '15'</v>
      </c>
      <c r="C12" s="3">
        <v>3007</v>
      </c>
      <c r="D12" t="s">
        <v>582</v>
      </c>
      <c r="E12" t="s">
        <v>583</v>
      </c>
      <c r="F12">
        <v>7</v>
      </c>
      <c r="G12" t="s">
        <v>472</v>
      </c>
      <c r="H12" s="5">
        <v>14</v>
      </c>
      <c r="I12">
        <v>0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2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</row>
    <row r="13" spans="1:58" x14ac:dyDescent="0.25">
      <c r="A13">
        <v>18</v>
      </c>
      <c r="B13" s="1" t="str">
        <f t="shared" si="0"/>
        <v>,SUM(IF(wedstrijd_id=18,1,0)) AS '18'</v>
      </c>
      <c r="C13" s="3">
        <v>4002</v>
      </c>
      <c r="D13" t="s">
        <v>103</v>
      </c>
      <c r="E13" t="s">
        <v>104</v>
      </c>
      <c r="F13">
        <v>2</v>
      </c>
      <c r="G13" t="s">
        <v>491</v>
      </c>
      <c r="H13" s="5">
        <v>11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</row>
    <row r="14" spans="1:58" x14ac:dyDescent="0.25">
      <c r="A14">
        <v>19</v>
      </c>
      <c r="B14" s="1" t="str">
        <f t="shared" si="0"/>
        <v>,SUM(IF(wedstrijd_id=19,1,0)) AS '19'</v>
      </c>
      <c r="C14" s="3">
        <v>4005</v>
      </c>
      <c r="D14" t="s">
        <v>49</v>
      </c>
      <c r="E14" t="s">
        <v>99</v>
      </c>
      <c r="F14">
        <v>5</v>
      </c>
      <c r="G14" t="s">
        <v>491</v>
      </c>
      <c r="H14" s="5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</row>
    <row r="15" spans="1:58" x14ac:dyDescent="0.25">
      <c r="A15">
        <v>20</v>
      </c>
      <c r="B15" s="1" t="str">
        <f t="shared" si="0"/>
        <v>,SUM(IF(wedstrijd_id=20,1,0)) AS '20'</v>
      </c>
      <c r="C15" s="3">
        <v>4006</v>
      </c>
      <c r="D15" t="s">
        <v>108</v>
      </c>
      <c r="E15" t="s">
        <v>196</v>
      </c>
      <c r="F15">
        <v>6</v>
      </c>
      <c r="G15" t="s">
        <v>491</v>
      </c>
      <c r="H15" s="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5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</row>
    <row r="16" spans="1:58" x14ac:dyDescent="0.25">
      <c r="A16">
        <v>23</v>
      </c>
      <c r="B16" s="1" t="str">
        <f t="shared" si="0"/>
        <v>,SUM(IF(wedstrijd_id=23,1,0)) AS '23'</v>
      </c>
      <c r="C16" s="3">
        <v>4007</v>
      </c>
      <c r="D16" t="s">
        <v>67</v>
      </c>
      <c r="E16" t="s">
        <v>102</v>
      </c>
      <c r="F16">
        <v>7</v>
      </c>
      <c r="G16" t="s">
        <v>491</v>
      </c>
      <c r="H16" s="5">
        <v>10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</row>
    <row r="17" spans="1:58" x14ac:dyDescent="0.25">
      <c r="A17">
        <v>25</v>
      </c>
      <c r="B17" s="1" t="str">
        <f t="shared" si="0"/>
        <v>,SUM(IF(wedstrijd_id=25,1,0)) AS '25'</v>
      </c>
      <c r="C17" s="3">
        <v>4008</v>
      </c>
      <c r="D17" t="s">
        <v>105</v>
      </c>
      <c r="E17" t="s">
        <v>106</v>
      </c>
      <c r="F17">
        <v>8</v>
      </c>
      <c r="G17" t="s">
        <v>491</v>
      </c>
      <c r="H17" s="5">
        <v>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</row>
    <row r="18" spans="1:58" x14ac:dyDescent="0.25">
      <c r="A18">
        <v>29</v>
      </c>
      <c r="B18" s="1" t="str">
        <f t="shared" si="0"/>
        <v>,SUM(IF(wedstrijd_id=29,1,0)) AS '29'</v>
      </c>
      <c r="C18" s="3">
        <v>4009</v>
      </c>
      <c r="D18" t="s">
        <v>67</v>
      </c>
      <c r="E18" t="s">
        <v>101</v>
      </c>
      <c r="F18">
        <v>9</v>
      </c>
      <c r="G18" t="s">
        <v>491</v>
      </c>
      <c r="H18" s="5">
        <v>15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5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</row>
    <row r="19" spans="1:58" x14ac:dyDescent="0.25">
      <c r="A19">
        <v>30</v>
      </c>
      <c r="B19" s="1" t="str">
        <f t="shared" si="0"/>
        <v>,SUM(IF(wedstrijd_id=30,1,0)) AS '30'</v>
      </c>
      <c r="C19" s="3">
        <v>6001</v>
      </c>
      <c r="D19" t="s">
        <v>625</v>
      </c>
      <c r="E19" t="s">
        <v>626</v>
      </c>
      <c r="F19">
        <v>1</v>
      </c>
      <c r="G19" t="s">
        <v>511</v>
      </c>
      <c r="H19" s="5">
        <v>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</row>
    <row r="20" spans="1:58" x14ac:dyDescent="0.25">
      <c r="A20">
        <v>33</v>
      </c>
      <c r="B20" s="1" t="str">
        <f t="shared" si="0"/>
        <v>,SUM(IF(wedstrijd_id=33,1,0)) AS '33'</v>
      </c>
      <c r="C20" s="3">
        <v>6002</v>
      </c>
      <c r="D20" t="s">
        <v>541</v>
      </c>
      <c r="E20" t="s">
        <v>542</v>
      </c>
      <c r="F20">
        <v>2</v>
      </c>
      <c r="G20" t="s">
        <v>511</v>
      </c>
      <c r="H20" s="5">
        <v>9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1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</row>
    <row r="21" spans="1:58" x14ac:dyDescent="0.25">
      <c r="A21">
        <v>34</v>
      </c>
      <c r="B21" s="1" t="str">
        <f t="shared" si="0"/>
        <v>,SUM(IF(wedstrijd_id=34,1,0)) AS '34'</v>
      </c>
      <c r="C21" s="3">
        <v>6003</v>
      </c>
      <c r="D21" t="s">
        <v>535</v>
      </c>
      <c r="E21" t="s">
        <v>536</v>
      </c>
      <c r="F21">
        <v>3</v>
      </c>
      <c r="G21" t="s">
        <v>511</v>
      </c>
      <c r="H21" s="5">
        <v>3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</row>
    <row r="22" spans="1:58" x14ac:dyDescent="0.25">
      <c r="A22">
        <v>38</v>
      </c>
      <c r="B22" s="1" t="str">
        <f t="shared" si="0"/>
        <v>,SUM(IF(wedstrijd_id=38,1,0)) AS '38'</v>
      </c>
      <c r="C22" s="3">
        <v>6004</v>
      </c>
      <c r="D22" t="s">
        <v>730</v>
      </c>
      <c r="E22" t="s">
        <v>731</v>
      </c>
      <c r="F22">
        <v>4</v>
      </c>
      <c r="G22" t="s">
        <v>511</v>
      </c>
      <c r="H22" s="5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</row>
    <row r="23" spans="1:58" x14ac:dyDescent="0.25">
      <c r="A23">
        <v>39</v>
      </c>
      <c r="B23" s="1" t="str">
        <f t="shared" si="0"/>
        <v>,SUM(IF(wedstrijd_id=39,1,0)) AS '39'</v>
      </c>
      <c r="C23" s="3">
        <v>6005</v>
      </c>
      <c r="D23" t="s">
        <v>539</v>
      </c>
      <c r="E23" t="s">
        <v>540</v>
      </c>
      <c r="F23">
        <v>5</v>
      </c>
      <c r="G23" t="s">
        <v>511</v>
      </c>
      <c r="H23" s="5">
        <v>13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4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</row>
    <row r="24" spans="1:58" x14ac:dyDescent="0.25">
      <c r="A24">
        <v>40</v>
      </c>
      <c r="B24" s="1" t="str">
        <f t="shared" si="0"/>
        <v>,SUM(IF(wedstrijd_id=40,1,0)) AS '40'</v>
      </c>
      <c r="C24" s="3">
        <v>6007</v>
      </c>
      <c r="D24" t="s">
        <v>190</v>
      </c>
      <c r="E24" t="s">
        <v>729</v>
      </c>
      <c r="F24">
        <v>7</v>
      </c>
      <c r="G24" t="s">
        <v>511</v>
      </c>
      <c r="H24" s="5">
        <v>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</row>
    <row r="25" spans="1:58" x14ac:dyDescent="0.25">
      <c r="A25">
        <v>43</v>
      </c>
      <c r="B25" s="1" t="str">
        <f t="shared" si="0"/>
        <v>,SUM(IF(wedstrijd_id=43,1,0)) AS '43'</v>
      </c>
      <c r="C25" s="3">
        <v>6008</v>
      </c>
      <c r="D25" t="s">
        <v>537</v>
      </c>
      <c r="E25" t="s">
        <v>538</v>
      </c>
      <c r="F25">
        <v>8</v>
      </c>
      <c r="G25" t="s">
        <v>511</v>
      </c>
      <c r="H25" s="5">
        <v>8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2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</row>
    <row r="26" spans="1:58" x14ac:dyDescent="0.25">
      <c r="A26">
        <v>44</v>
      </c>
      <c r="B26" s="1" t="str">
        <f t="shared" si="0"/>
        <v>,SUM(IF(wedstrijd_id=44,1,0)) AS '44'</v>
      </c>
      <c r="C26" s="3">
        <v>10001</v>
      </c>
      <c r="D26" t="s">
        <v>657</v>
      </c>
      <c r="E26" t="s">
        <v>658</v>
      </c>
      <c r="F26">
        <v>1</v>
      </c>
      <c r="G26" t="s">
        <v>493</v>
      </c>
      <c r="H26" s="5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2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</row>
    <row r="27" spans="1:58" x14ac:dyDescent="0.25">
      <c r="A27">
        <v>45</v>
      </c>
      <c r="B27" s="1" t="str">
        <f t="shared" si="0"/>
        <v>,SUM(IF(wedstrijd_id=45,1,0)) AS '45'</v>
      </c>
      <c r="C27" s="3">
        <v>10003</v>
      </c>
      <c r="D27" t="s">
        <v>767</v>
      </c>
      <c r="E27" t="s">
        <v>768</v>
      </c>
      <c r="F27">
        <v>3</v>
      </c>
      <c r="G27" t="s">
        <v>493</v>
      </c>
      <c r="H27" s="5">
        <v>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3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</row>
    <row r="28" spans="1:58" x14ac:dyDescent="0.25">
      <c r="A28">
        <v>48</v>
      </c>
      <c r="B28" s="1" t="str">
        <f t="shared" si="0"/>
        <v>,SUM(IF(wedstrijd_id=48,1,0)) AS '48'</v>
      </c>
      <c r="C28" s="3">
        <v>10004</v>
      </c>
      <c r="D28" t="s">
        <v>801</v>
      </c>
      <c r="E28" t="s">
        <v>802</v>
      </c>
      <c r="F28">
        <v>4</v>
      </c>
      <c r="G28" t="s">
        <v>493</v>
      </c>
      <c r="H28" s="5">
        <v>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</row>
    <row r="29" spans="1:58" x14ac:dyDescent="0.25">
      <c r="A29">
        <v>49</v>
      </c>
      <c r="B29" s="1" t="str">
        <f t="shared" si="0"/>
        <v>,SUM(IF(wedstrijd_id=49,1,0)) AS '49'</v>
      </c>
      <c r="C29" s="3">
        <v>10005</v>
      </c>
      <c r="D29" t="s">
        <v>308</v>
      </c>
      <c r="E29" t="s">
        <v>773</v>
      </c>
      <c r="F29">
        <v>5</v>
      </c>
      <c r="G29" t="s">
        <v>493</v>
      </c>
      <c r="H29" s="5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spans="1:58" x14ac:dyDescent="0.25">
      <c r="A30">
        <v>50</v>
      </c>
      <c r="B30" s="1" t="str">
        <f t="shared" si="0"/>
        <v>,SUM(IF(wedstrijd_id=50,1,0)) AS '50'</v>
      </c>
      <c r="C30" s="3">
        <v>10006</v>
      </c>
      <c r="D30" t="s">
        <v>769</v>
      </c>
      <c r="E30" t="s">
        <v>770</v>
      </c>
      <c r="F30">
        <v>6</v>
      </c>
      <c r="G30" t="s">
        <v>493</v>
      </c>
      <c r="H30" s="5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2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</row>
    <row r="31" spans="1:58" x14ac:dyDescent="0.25">
      <c r="A31">
        <v>54</v>
      </c>
      <c r="B31" s="1" t="str">
        <f t="shared" si="0"/>
        <v>,SUM(IF(wedstrijd_id=54,1,0)) AS '54'</v>
      </c>
      <c r="C31" s="3">
        <v>10007</v>
      </c>
      <c r="D31" t="s">
        <v>659</v>
      </c>
      <c r="E31" t="s">
        <v>660</v>
      </c>
      <c r="F31">
        <v>7</v>
      </c>
      <c r="G31" t="s">
        <v>493</v>
      </c>
      <c r="H31" s="5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</row>
    <row r="32" spans="1:58" x14ac:dyDescent="0.25">
      <c r="A32">
        <v>55</v>
      </c>
      <c r="B32" s="1" t="str">
        <f t="shared" si="0"/>
        <v>,SUM(IF(wedstrijd_id=55,1,0)) AS '55'</v>
      </c>
      <c r="C32" s="3">
        <v>10008</v>
      </c>
      <c r="D32" t="s">
        <v>771</v>
      </c>
      <c r="E32" t="s">
        <v>772</v>
      </c>
      <c r="F32">
        <v>8</v>
      </c>
      <c r="G32" t="s">
        <v>493</v>
      </c>
      <c r="H32" s="5">
        <v>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</row>
    <row r="33" spans="1:58" x14ac:dyDescent="0.25">
      <c r="A33">
        <v>58</v>
      </c>
      <c r="B33" s="1" t="str">
        <f t="shared" si="0"/>
        <v>,SUM(IF(wedstrijd_id=58,1,0)) AS '58'</v>
      </c>
      <c r="C33" s="3">
        <v>12001</v>
      </c>
      <c r="D33" t="s">
        <v>681</v>
      </c>
      <c r="E33" t="s">
        <v>682</v>
      </c>
      <c r="F33">
        <v>1</v>
      </c>
      <c r="G33" t="s">
        <v>485</v>
      </c>
      <c r="H33" s="5">
        <v>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2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</row>
    <row r="34" spans="1:58" x14ac:dyDescent="0.25">
      <c r="A34">
        <v>59</v>
      </c>
      <c r="B34" s="1" t="str">
        <f t="shared" si="0"/>
        <v>,SUM(IF(wedstrijd_id=59,1,0)) AS '59'</v>
      </c>
      <c r="C34" s="3">
        <v>12002</v>
      </c>
      <c r="D34" t="s">
        <v>679</v>
      </c>
      <c r="E34" t="s">
        <v>680</v>
      </c>
      <c r="F34">
        <v>2</v>
      </c>
      <c r="G34" t="s">
        <v>485</v>
      </c>
      <c r="H34" s="5">
        <v>8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3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2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</row>
    <row r="35" spans="1:58" x14ac:dyDescent="0.25">
      <c r="A35">
        <v>60</v>
      </c>
      <c r="B35" s="1" t="str">
        <f t="shared" si="0"/>
        <v>,SUM(IF(wedstrijd_id=60,1,0)) AS '60'</v>
      </c>
      <c r="C35" s="3">
        <v>12003</v>
      </c>
      <c r="D35" t="s">
        <v>677</v>
      </c>
      <c r="E35" t="s">
        <v>678</v>
      </c>
      <c r="F35">
        <v>3</v>
      </c>
      <c r="G35" t="s">
        <v>485</v>
      </c>
      <c r="H35" s="5">
        <v>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2</v>
      </c>
      <c r="BB35">
        <v>0</v>
      </c>
      <c r="BC35">
        <v>0</v>
      </c>
      <c r="BD35">
        <v>0</v>
      </c>
      <c r="BE35">
        <v>0</v>
      </c>
      <c r="BF35">
        <v>0</v>
      </c>
    </row>
    <row r="36" spans="1:58" x14ac:dyDescent="0.25">
      <c r="A36">
        <v>63</v>
      </c>
      <c r="B36" s="1" t="str">
        <f t="shared" si="0"/>
        <v>,SUM(IF(wedstrijd_id=63,1,0)) AS '63'</v>
      </c>
      <c r="C36" s="3">
        <v>12004</v>
      </c>
      <c r="D36" t="s">
        <v>617</v>
      </c>
      <c r="E36" t="s">
        <v>618</v>
      </c>
      <c r="F36">
        <v>4</v>
      </c>
      <c r="G36" t="s">
        <v>485</v>
      </c>
      <c r="H36" s="5">
        <v>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0</v>
      </c>
    </row>
    <row r="37" spans="1:58" x14ac:dyDescent="0.25">
      <c r="A37">
        <v>64</v>
      </c>
      <c r="B37" s="1" t="str">
        <f t="shared" si="0"/>
        <v>,SUM(IF(wedstrijd_id=64,1,0)) AS '64'</v>
      </c>
      <c r="C37" s="3">
        <v>12007</v>
      </c>
      <c r="D37" t="s">
        <v>359</v>
      </c>
      <c r="E37" t="s">
        <v>619</v>
      </c>
      <c r="F37">
        <v>7</v>
      </c>
      <c r="G37" t="s">
        <v>485</v>
      </c>
      <c r="H37" s="5">
        <v>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3</v>
      </c>
      <c r="BB37">
        <v>0</v>
      </c>
      <c r="BC37">
        <v>0</v>
      </c>
      <c r="BD37">
        <v>0</v>
      </c>
      <c r="BE37">
        <v>0</v>
      </c>
      <c r="BF37">
        <v>0</v>
      </c>
    </row>
    <row r="38" spans="1:58" x14ac:dyDescent="0.25">
      <c r="A38">
        <v>68</v>
      </c>
      <c r="B38" s="1" t="str">
        <f t="shared" si="0"/>
        <v>,SUM(IF(wedstrijd_id=68,1,0)) AS '68'</v>
      </c>
      <c r="C38" s="3">
        <v>12008</v>
      </c>
      <c r="D38" t="s">
        <v>610</v>
      </c>
      <c r="E38" t="s">
        <v>825</v>
      </c>
      <c r="F38">
        <v>8</v>
      </c>
      <c r="G38" t="s">
        <v>485</v>
      </c>
      <c r="H38" s="5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</row>
    <row r="39" spans="1:58" x14ac:dyDescent="0.25">
      <c r="A39">
        <v>70</v>
      </c>
      <c r="B39" s="1" t="str">
        <f t="shared" si="0"/>
        <v>,SUM(IF(wedstrijd_id=70,1,0)) AS '70'</v>
      </c>
      <c r="C39" s="3">
        <v>12009</v>
      </c>
      <c r="D39" t="s">
        <v>683</v>
      </c>
      <c r="E39" t="s">
        <v>684</v>
      </c>
      <c r="F39">
        <v>9</v>
      </c>
      <c r="G39" t="s">
        <v>485</v>
      </c>
      <c r="H39" s="5">
        <v>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2</v>
      </c>
      <c r="BB39">
        <v>0</v>
      </c>
      <c r="BC39">
        <v>0</v>
      </c>
      <c r="BD39">
        <v>0</v>
      </c>
      <c r="BE39">
        <v>0</v>
      </c>
      <c r="BF39">
        <v>0</v>
      </c>
    </row>
    <row r="40" spans="1:58" x14ac:dyDescent="0.25">
      <c r="A40">
        <v>73</v>
      </c>
      <c r="B40" s="1" t="str">
        <f t="shared" si="0"/>
        <v>,SUM(IF(wedstrijd_id=73,1,0)) AS '73'</v>
      </c>
      <c r="C40" s="3">
        <v>13002</v>
      </c>
      <c r="D40" t="s">
        <v>751</v>
      </c>
      <c r="E40" t="s">
        <v>752</v>
      </c>
      <c r="F40">
        <v>2</v>
      </c>
      <c r="G40" t="s">
        <v>498</v>
      </c>
      <c r="H40" s="5">
        <v>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</v>
      </c>
      <c r="BD40">
        <v>0</v>
      </c>
      <c r="BE40">
        <v>0</v>
      </c>
      <c r="BF40">
        <v>0</v>
      </c>
    </row>
    <row r="41" spans="1:58" x14ac:dyDescent="0.25">
      <c r="A41">
        <v>74</v>
      </c>
      <c r="B41" s="1" t="str">
        <f t="shared" si="0"/>
        <v>,SUM(IF(wedstrijd_id=74,1,0)) AS '74'</v>
      </c>
      <c r="C41" s="3">
        <v>13003</v>
      </c>
      <c r="D41" t="s">
        <v>753</v>
      </c>
      <c r="E41" t="s">
        <v>754</v>
      </c>
      <c r="F41">
        <v>3</v>
      </c>
      <c r="G41" t="s">
        <v>498</v>
      </c>
      <c r="H41" s="5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</row>
    <row r="42" spans="1:58" x14ac:dyDescent="0.25">
      <c r="A42">
        <v>75</v>
      </c>
      <c r="B42" s="1" t="str">
        <f t="shared" si="0"/>
        <v>,SUM(IF(wedstrijd_id=75,1,0)) AS '75'</v>
      </c>
      <c r="C42" s="3">
        <v>13004</v>
      </c>
      <c r="D42" t="s">
        <v>703</v>
      </c>
      <c r="E42" t="s">
        <v>704</v>
      </c>
      <c r="F42">
        <v>4</v>
      </c>
      <c r="G42" t="s">
        <v>498</v>
      </c>
      <c r="H42" s="5">
        <v>15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4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3</v>
      </c>
      <c r="BD42">
        <v>0</v>
      </c>
      <c r="BE42">
        <v>0</v>
      </c>
      <c r="BF42">
        <v>0</v>
      </c>
    </row>
    <row r="43" spans="1:58" x14ac:dyDescent="0.25">
      <c r="A43">
        <v>78</v>
      </c>
      <c r="B43" s="1" t="str">
        <f t="shared" si="0"/>
        <v>,SUM(IF(wedstrijd_id=78,1,0)) AS '78'</v>
      </c>
      <c r="C43" s="3">
        <v>13005</v>
      </c>
      <c r="D43" t="s">
        <v>789</v>
      </c>
      <c r="E43" t="s">
        <v>790</v>
      </c>
      <c r="F43">
        <v>5</v>
      </c>
      <c r="G43" t="s">
        <v>498</v>
      </c>
      <c r="H43" s="5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</row>
    <row r="44" spans="1:58" x14ac:dyDescent="0.25">
      <c r="A44">
        <v>79</v>
      </c>
      <c r="B44" s="1" t="str">
        <f t="shared" si="0"/>
        <v>,SUM(IF(wedstrijd_id=79,1,0)) AS '79'</v>
      </c>
      <c r="C44" s="3">
        <v>13006</v>
      </c>
      <c r="D44" t="s">
        <v>791</v>
      </c>
      <c r="E44" t="s">
        <v>792</v>
      </c>
      <c r="F44">
        <v>6</v>
      </c>
      <c r="G44" t="s">
        <v>498</v>
      </c>
      <c r="H44" s="5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</row>
    <row r="45" spans="1:58" x14ac:dyDescent="0.25">
      <c r="A45">
        <v>80</v>
      </c>
      <c r="B45" s="1" t="str">
        <f t="shared" si="0"/>
        <v>,SUM(IF(wedstrijd_id=80,1,0)) AS '80'</v>
      </c>
      <c r="C45" s="3">
        <v>13007</v>
      </c>
      <c r="D45" t="s">
        <v>95</v>
      </c>
      <c r="E45" t="s">
        <v>705</v>
      </c>
      <c r="F45">
        <v>7</v>
      </c>
      <c r="G45" t="s">
        <v>498</v>
      </c>
      <c r="H45" s="5">
        <v>11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</v>
      </c>
      <c r="AY45">
        <v>0</v>
      </c>
      <c r="AZ45">
        <v>0</v>
      </c>
      <c r="BA45">
        <v>0</v>
      </c>
      <c r="BB45">
        <v>0</v>
      </c>
      <c r="BC45">
        <v>3</v>
      </c>
      <c r="BD45">
        <v>0</v>
      </c>
      <c r="BE45">
        <v>0</v>
      </c>
      <c r="BF45">
        <v>0</v>
      </c>
    </row>
    <row r="46" spans="1:58" x14ac:dyDescent="0.25">
      <c r="A46">
        <v>84</v>
      </c>
      <c r="B46" s="1" t="str">
        <f t="shared" si="0"/>
        <v>,SUM(IF(wedstrijd_id=84,1,0)) AS '84'</v>
      </c>
      <c r="C46" s="3">
        <v>14001</v>
      </c>
      <c r="D46" t="s">
        <v>543</v>
      </c>
      <c r="E46" t="s">
        <v>544</v>
      </c>
      <c r="F46">
        <v>1</v>
      </c>
      <c r="G46" t="s">
        <v>462</v>
      </c>
      <c r="H46" s="5">
        <v>21</v>
      </c>
      <c r="I46">
        <v>0</v>
      </c>
      <c r="J46">
        <v>4</v>
      </c>
      <c r="K46">
        <v>0</v>
      </c>
      <c r="L46">
        <v>0</v>
      </c>
      <c r="M46">
        <v>0</v>
      </c>
      <c r="N46">
        <v>0</v>
      </c>
      <c r="O46">
        <v>0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  <c r="V46">
        <v>2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2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4</v>
      </c>
      <c r="BE46">
        <v>0</v>
      </c>
      <c r="BF46">
        <v>0</v>
      </c>
    </row>
    <row r="47" spans="1:58" x14ac:dyDescent="0.25">
      <c r="A47">
        <v>85</v>
      </c>
      <c r="B47" s="1" t="str">
        <f t="shared" si="0"/>
        <v>,SUM(IF(wedstrijd_id=85,1,0)) AS '85'</v>
      </c>
      <c r="C47" s="3">
        <v>14002</v>
      </c>
      <c r="D47" t="s">
        <v>545</v>
      </c>
      <c r="E47" t="s">
        <v>546</v>
      </c>
      <c r="F47">
        <v>2</v>
      </c>
      <c r="G47" t="s">
        <v>462</v>
      </c>
      <c r="H47" s="5">
        <v>5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0</v>
      </c>
      <c r="BF47">
        <v>0</v>
      </c>
    </row>
    <row r="48" spans="1:58" x14ac:dyDescent="0.25">
      <c r="A48">
        <v>88</v>
      </c>
      <c r="B48" s="1" t="str">
        <f t="shared" si="0"/>
        <v>,SUM(IF(wedstrijd_id=88,1,0)) AS '88'</v>
      </c>
      <c r="C48" s="3">
        <v>14003</v>
      </c>
      <c r="D48" t="s">
        <v>86</v>
      </c>
      <c r="E48" t="s">
        <v>547</v>
      </c>
      <c r="F48">
        <v>3</v>
      </c>
      <c r="G48" t="s">
        <v>462</v>
      </c>
      <c r="H48" s="5">
        <v>4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</row>
    <row r="49" spans="1:58" x14ac:dyDescent="0.25">
      <c r="A49">
        <v>89</v>
      </c>
      <c r="B49" s="1" t="str">
        <f t="shared" si="0"/>
        <v>,SUM(IF(wedstrijd_id=89,1,0)) AS '89'</v>
      </c>
      <c r="C49" s="3">
        <v>14004</v>
      </c>
      <c r="D49" t="s">
        <v>157</v>
      </c>
      <c r="E49" t="s">
        <v>627</v>
      </c>
      <c r="F49">
        <v>4</v>
      </c>
      <c r="G49" t="s">
        <v>462</v>
      </c>
      <c r="H49" s="5">
        <v>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</row>
    <row r="50" spans="1:58" x14ac:dyDescent="0.25">
      <c r="A50">
        <v>90</v>
      </c>
      <c r="B50" s="1" t="str">
        <f t="shared" si="0"/>
        <v>,SUM(IF(wedstrijd_id=90,1,0)) AS '90'</v>
      </c>
      <c r="C50" s="3">
        <v>14005</v>
      </c>
      <c r="D50" t="s">
        <v>548</v>
      </c>
      <c r="E50" t="s">
        <v>549</v>
      </c>
      <c r="F50">
        <v>5</v>
      </c>
      <c r="G50" t="s">
        <v>462</v>
      </c>
      <c r="H50" s="5">
        <v>5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</row>
    <row r="51" spans="1:58" x14ac:dyDescent="0.25">
      <c r="A51">
        <v>93</v>
      </c>
      <c r="B51" s="1" t="str">
        <f t="shared" si="0"/>
        <v>,SUM(IF(wedstrijd_id=93,1,0)) AS '93'</v>
      </c>
      <c r="C51" s="3">
        <v>15201</v>
      </c>
      <c r="D51" t="s">
        <v>778</v>
      </c>
      <c r="E51" t="s">
        <v>779</v>
      </c>
      <c r="F51">
        <v>1</v>
      </c>
      <c r="G51" t="s">
        <v>463</v>
      </c>
      <c r="H51" s="5">
        <v>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1</v>
      </c>
      <c r="BB51">
        <v>0</v>
      </c>
      <c r="BC51">
        <v>0</v>
      </c>
      <c r="BD51">
        <v>0</v>
      </c>
      <c r="BE51">
        <v>0</v>
      </c>
      <c r="BF51">
        <v>0</v>
      </c>
    </row>
    <row r="52" spans="1:58" x14ac:dyDescent="0.25">
      <c r="A52">
        <v>94</v>
      </c>
      <c r="B52" s="1" t="str">
        <f t="shared" si="0"/>
        <v>,SUM(IF(wedstrijd_id=94,1,0)) AS '94'</v>
      </c>
      <c r="C52" s="3">
        <v>15203</v>
      </c>
      <c r="D52" t="s">
        <v>691</v>
      </c>
      <c r="E52" t="s">
        <v>692</v>
      </c>
      <c r="F52">
        <v>3</v>
      </c>
      <c r="G52" t="s">
        <v>463</v>
      </c>
      <c r="H52" s="5">
        <v>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</row>
    <row r="53" spans="1:58" x14ac:dyDescent="0.25">
      <c r="A53">
        <v>95</v>
      </c>
      <c r="B53" s="1" t="str">
        <f t="shared" si="0"/>
        <v>,SUM(IF(wedstrijd_id=95,1,0)) AS '95'</v>
      </c>
      <c r="C53" s="3">
        <v>15210</v>
      </c>
      <c r="D53" t="s">
        <v>728</v>
      </c>
      <c r="E53" t="s">
        <v>696</v>
      </c>
      <c r="F53">
        <v>10</v>
      </c>
      <c r="G53" t="s">
        <v>463</v>
      </c>
      <c r="H53" s="5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 x14ac:dyDescent="0.25">
      <c r="B54" t="s">
        <v>3</v>
      </c>
      <c r="C54" s="3">
        <v>15214</v>
      </c>
      <c r="D54" t="s">
        <v>793</v>
      </c>
      <c r="E54" t="s">
        <v>794</v>
      </c>
      <c r="F54">
        <v>14</v>
      </c>
      <c r="G54" t="s">
        <v>463</v>
      </c>
      <c r="H54" s="5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</row>
    <row r="55" spans="1:58" x14ac:dyDescent="0.25">
      <c r="B55" t="s">
        <v>4</v>
      </c>
      <c r="C55" s="3">
        <v>18002</v>
      </c>
      <c r="D55" t="s">
        <v>594</v>
      </c>
      <c r="E55" t="s">
        <v>595</v>
      </c>
      <c r="F55">
        <v>2</v>
      </c>
      <c r="G55" t="s">
        <v>476</v>
      </c>
      <c r="H55" s="5">
        <v>4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</row>
    <row r="56" spans="1:58" x14ac:dyDescent="0.25">
      <c r="B56" t="s">
        <v>5</v>
      </c>
      <c r="C56" s="3">
        <v>18003</v>
      </c>
      <c r="D56" t="s">
        <v>782</v>
      </c>
      <c r="E56" t="s">
        <v>783</v>
      </c>
      <c r="F56">
        <v>3</v>
      </c>
      <c r="G56" t="s">
        <v>476</v>
      </c>
      <c r="H56" s="5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1</v>
      </c>
      <c r="BD56">
        <v>0</v>
      </c>
      <c r="BE56">
        <v>0</v>
      </c>
      <c r="BF56">
        <v>0</v>
      </c>
    </row>
    <row r="57" spans="1:58" x14ac:dyDescent="0.25">
      <c r="B57" t="s">
        <v>316</v>
      </c>
      <c r="C57" s="3">
        <v>18005</v>
      </c>
      <c r="D57" t="s">
        <v>760</v>
      </c>
      <c r="E57" t="s">
        <v>761</v>
      </c>
      <c r="F57">
        <v>5</v>
      </c>
      <c r="G57" t="s">
        <v>476</v>
      </c>
      <c r="H57" s="5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2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0</v>
      </c>
    </row>
    <row r="58" spans="1:58" x14ac:dyDescent="0.25">
      <c r="B58" t="s">
        <v>838</v>
      </c>
      <c r="C58" s="3">
        <v>18009</v>
      </c>
      <c r="D58" t="s">
        <v>795</v>
      </c>
      <c r="E58" t="s">
        <v>796</v>
      </c>
      <c r="F58">
        <v>9</v>
      </c>
      <c r="G58" t="s">
        <v>476</v>
      </c>
      <c r="H58" s="5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</row>
    <row r="59" spans="1:58" x14ac:dyDescent="0.25">
      <c r="B59" t="s">
        <v>6</v>
      </c>
      <c r="C59" s="3">
        <v>18012</v>
      </c>
      <c r="D59" t="s">
        <v>780</v>
      </c>
      <c r="E59" t="s">
        <v>781</v>
      </c>
      <c r="F59">
        <v>12</v>
      </c>
      <c r="G59" t="s">
        <v>476</v>
      </c>
      <c r="H59" s="5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2</v>
      </c>
      <c r="BD59">
        <v>0</v>
      </c>
      <c r="BE59">
        <v>0</v>
      </c>
      <c r="BF59">
        <v>0</v>
      </c>
    </row>
    <row r="60" spans="1:58" x14ac:dyDescent="0.25">
      <c r="C60" s="3">
        <v>18014</v>
      </c>
      <c r="D60" t="s">
        <v>541</v>
      </c>
      <c r="E60" t="s">
        <v>589</v>
      </c>
      <c r="F60">
        <v>14</v>
      </c>
      <c r="G60" t="s">
        <v>476</v>
      </c>
      <c r="H60" s="5">
        <v>21</v>
      </c>
      <c r="I60">
        <v>0</v>
      </c>
      <c r="J60">
        <v>0</v>
      </c>
      <c r="K60">
        <v>0</v>
      </c>
      <c r="L60">
        <v>0</v>
      </c>
      <c r="M60">
        <v>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4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3</v>
      </c>
      <c r="BD60">
        <v>0</v>
      </c>
      <c r="BE60">
        <v>0</v>
      </c>
      <c r="BF60">
        <v>0</v>
      </c>
    </row>
    <row r="61" spans="1:58" x14ac:dyDescent="0.25">
      <c r="C61" s="3">
        <v>18102</v>
      </c>
      <c r="D61" t="s">
        <v>813</v>
      </c>
      <c r="E61" t="s">
        <v>814</v>
      </c>
      <c r="F61">
        <v>2</v>
      </c>
      <c r="G61" t="s">
        <v>475</v>
      </c>
      <c r="H61" s="5">
        <v>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</row>
    <row r="62" spans="1:58" x14ac:dyDescent="0.25">
      <c r="C62" s="3">
        <v>18103</v>
      </c>
      <c r="D62" t="s">
        <v>590</v>
      </c>
      <c r="E62" t="s">
        <v>591</v>
      </c>
      <c r="F62">
        <v>3</v>
      </c>
      <c r="G62" t="s">
        <v>475</v>
      </c>
      <c r="H62" s="5">
        <v>8</v>
      </c>
      <c r="I62">
        <v>0</v>
      </c>
      <c r="J62">
        <v>0</v>
      </c>
      <c r="K62">
        <v>0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1</v>
      </c>
    </row>
    <row r="63" spans="1:58" x14ac:dyDescent="0.25">
      <c r="C63" s="3">
        <v>18104</v>
      </c>
      <c r="D63" t="s">
        <v>701</v>
      </c>
      <c r="E63" t="s">
        <v>702</v>
      </c>
      <c r="F63">
        <v>4</v>
      </c>
      <c r="G63" t="s">
        <v>475</v>
      </c>
      <c r="H63" s="5">
        <v>6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4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25">
      <c r="C64" s="3">
        <v>18106</v>
      </c>
      <c r="D64" t="s">
        <v>587</v>
      </c>
      <c r="E64" t="s">
        <v>588</v>
      </c>
      <c r="F64">
        <v>6</v>
      </c>
      <c r="G64" t="s">
        <v>475</v>
      </c>
      <c r="H64" s="5">
        <v>16</v>
      </c>
      <c r="I64">
        <v>0</v>
      </c>
      <c r="J64">
        <v>0</v>
      </c>
      <c r="K64">
        <v>0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2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</row>
    <row r="65" spans="3:58" x14ac:dyDescent="0.25">
      <c r="C65" s="3">
        <v>18107</v>
      </c>
      <c r="D65" t="s">
        <v>592</v>
      </c>
      <c r="E65" t="s">
        <v>593</v>
      </c>
      <c r="F65">
        <v>7</v>
      </c>
      <c r="G65" t="s">
        <v>475</v>
      </c>
      <c r="H65" s="5">
        <v>13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4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3</v>
      </c>
    </row>
    <row r="66" spans="3:58" x14ac:dyDescent="0.25">
      <c r="C66" s="3">
        <v>19001</v>
      </c>
      <c r="D66" t="s">
        <v>108</v>
      </c>
      <c r="E66" t="s">
        <v>715</v>
      </c>
      <c r="F66">
        <v>1</v>
      </c>
      <c r="G66" t="s">
        <v>492</v>
      </c>
      <c r="H66" s="5">
        <v>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1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</row>
    <row r="67" spans="3:58" x14ac:dyDescent="0.25">
      <c r="C67" s="3">
        <v>19004</v>
      </c>
      <c r="D67" t="s">
        <v>718</v>
      </c>
      <c r="E67" t="s">
        <v>719</v>
      </c>
      <c r="F67">
        <v>4</v>
      </c>
      <c r="G67" t="s">
        <v>492</v>
      </c>
      <c r="H67" s="5">
        <v>6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3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</row>
    <row r="68" spans="3:58" x14ac:dyDescent="0.25">
      <c r="C68" s="3">
        <v>19005</v>
      </c>
      <c r="D68" t="s">
        <v>716</v>
      </c>
      <c r="E68" t="s">
        <v>717</v>
      </c>
      <c r="F68">
        <v>5</v>
      </c>
      <c r="G68" t="s">
        <v>492</v>
      </c>
      <c r="H68" s="5">
        <v>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2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</row>
    <row r="69" spans="3:58" x14ac:dyDescent="0.25">
      <c r="C69" s="3">
        <v>19006</v>
      </c>
      <c r="D69" t="s">
        <v>720</v>
      </c>
      <c r="E69" t="s">
        <v>407</v>
      </c>
      <c r="F69">
        <v>6</v>
      </c>
      <c r="G69" t="s">
        <v>492</v>
      </c>
      <c r="H69" s="5">
        <v>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</row>
    <row r="70" spans="3:58" x14ac:dyDescent="0.25">
      <c r="C70" s="3">
        <v>19008</v>
      </c>
      <c r="D70" t="s">
        <v>713</v>
      </c>
      <c r="E70" t="s">
        <v>714</v>
      </c>
      <c r="F70">
        <v>8</v>
      </c>
      <c r="G70" t="s">
        <v>492</v>
      </c>
      <c r="H70" s="5">
        <v>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3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</row>
    <row r="71" spans="3:58" x14ac:dyDescent="0.25">
      <c r="C71" s="3">
        <v>19010</v>
      </c>
      <c r="D71" t="s">
        <v>653</v>
      </c>
      <c r="E71" t="s">
        <v>654</v>
      </c>
      <c r="F71">
        <v>10</v>
      </c>
      <c r="G71" t="s">
        <v>492</v>
      </c>
      <c r="H71" s="5">
        <v>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2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1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</row>
    <row r="72" spans="3:58" x14ac:dyDescent="0.25">
      <c r="C72" s="3">
        <v>19015</v>
      </c>
      <c r="D72" t="s">
        <v>651</v>
      </c>
      <c r="E72" t="s">
        <v>652</v>
      </c>
      <c r="F72">
        <v>15</v>
      </c>
      <c r="G72" t="s">
        <v>492</v>
      </c>
      <c r="H72" s="5">
        <v>20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3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4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2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</row>
    <row r="73" spans="3:58" x14ac:dyDescent="0.25">
      <c r="C73" s="3">
        <v>19016</v>
      </c>
      <c r="D73" t="s">
        <v>36</v>
      </c>
      <c r="E73" t="s">
        <v>743</v>
      </c>
      <c r="F73">
        <v>16</v>
      </c>
      <c r="G73" t="s">
        <v>492</v>
      </c>
      <c r="H73" s="5">
        <v>9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2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3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</row>
    <row r="74" spans="3:58" x14ac:dyDescent="0.25">
      <c r="C74" s="3">
        <v>21102</v>
      </c>
      <c r="D74" t="s">
        <v>92</v>
      </c>
      <c r="E74" t="s">
        <v>90</v>
      </c>
      <c r="F74">
        <v>2</v>
      </c>
      <c r="G74" t="s">
        <v>312</v>
      </c>
      <c r="H74" s="5">
        <v>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0</v>
      </c>
      <c r="AP74">
        <v>0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</row>
    <row r="75" spans="3:58" x14ac:dyDescent="0.25">
      <c r="C75" s="3">
        <v>21103</v>
      </c>
      <c r="D75" t="s">
        <v>656</v>
      </c>
      <c r="E75" t="s">
        <v>655</v>
      </c>
      <c r="F75">
        <v>3</v>
      </c>
      <c r="G75" t="s">
        <v>312</v>
      </c>
      <c r="H75" s="5">
        <v>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3</v>
      </c>
    </row>
    <row r="76" spans="3:58" x14ac:dyDescent="0.25">
      <c r="C76" s="3">
        <v>21104</v>
      </c>
      <c r="D76" t="s">
        <v>578</v>
      </c>
      <c r="E76" t="s">
        <v>808</v>
      </c>
      <c r="F76">
        <v>4</v>
      </c>
      <c r="G76" t="s">
        <v>312</v>
      </c>
      <c r="H76" s="5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</row>
    <row r="77" spans="3:58" x14ac:dyDescent="0.25">
      <c r="C77" s="3">
        <v>21105</v>
      </c>
      <c r="D77" t="s">
        <v>755</v>
      </c>
      <c r="E77" t="s">
        <v>750</v>
      </c>
      <c r="F77">
        <v>5</v>
      </c>
      <c r="G77" t="s">
        <v>312</v>
      </c>
      <c r="H77" s="5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</row>
    <row r="78" spans="3:58" x14ac:dyDescent="0.25">
      <c r="C78" s="3">
        <v>21110</v>
      </c>
      <c r="D78" t="s">
        <v>91</v>
      </c>
      <c r="E78" t="s">
        <v>90</v>
      </c>
      <c r="F78">
        <v>10</v>
      </c>
      <c r="G78" t="s">
        <v>312</v>
      </c>
      <c r="H78" s="5">
        <v>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2</v>
      </c>
      <c r="AO78">
        <v>0</v>
      </c>
      <c r="AP78">
        <v>0</v>
      </c>
      <c r="AQ78">
        <v>0</v>
      </c>
      <c r="AR78">
        <v>3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1</v>
      </c>
    </row>
    <row r="79" spans="3:58" x14ac:dyDescent="0.25">
      <c r="C79" s="3">
        <v>21111</v>
      </c>
      <c r="D79" t="s">
        <v>662</v>
      </c>
      <c r="E79" t="s">
        <v>661</v>
      </c>
      <c r="F79">
        <v>11</v>
      </c>
      <c r="G79" t="s">
        <v>312</v>
      </c>
      <c r="H79" s="5">
        <v>17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4</v>
      </c>
      <c r="AO79">
        <v>0</v>
      </c>
      <c r="AP79">
        <v>0</v>
      </c>
      <c r="AQ79">
        <v>0</v>
      </c>
      <c r="AR79">
        <v>3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1</v>
      </c>
    </row>
    <row r="80" spans="3:58" x14ac:dyDescent="0.25">
      <c r="C80" s="3">
        <v>21112</v>
      </c>
      <c r="D80" t="s">
        <v>810</v>
      </c>
      <c r="E80" t="s">
        <v>809</v>
      </c>
      <c r="F80">
        <v>12</v>
      </c>
      <c r="G80" t="s">
        <v>312</v>
      </c>
      <c r="H80" s="5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</row>
    <row r="81" spans="3:58" x14ac:dyDescent="0.25">
      <c r="C81" s="3">
        <v>21113</v>
      </c>
      <c r="D81" t="s">
        <v>89</v>
      </c>
      <c r="E81" t="s">
        <v>750</v>
      </c>
      <c r="F81">
        <v>13</v>
      </c>
      <c r="G81" t="s">
        <v>312</v>
      </c>
      <c r="H81" s="5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</row>
    <row r="82" spans="3:58" x14ac:dyDescent="0.25">
      <c r="C82" s="3">
        <v>22002</v>
      </c>
      <c r="D82" t="s">
        <v>131</v>
      </c>
      <c r="E82" t="s">
        <v>132</v>
      </c>
      <c r="F82">
        <v>2</v>
      </c>
      <c r="G82" t="s">
        <v>473</v>
      </c>
      <c r="H82" s="5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2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</row>
    <row r="83" spans="3:58" x14ac:dyDescent="0.25">
      <c r="C83" s="3">
        <v>22003</v>
      </c>
      <c r="D83" t="s">
        <v>422</v>
      </c>
      <c r="E83" t="s">
        <v>133</v>
      </c>
      <c r="F83">
        <v>3</v>
      </c>
      <c r="G83" t="s">
        <v>473</v>
      </c>
      <c r="H83" s="5">
        <v>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</row>
    <row r="84" spans="3:58" x14ac:dyDescent="0.25">
      <c r="C84" s="3">
        <v>22004</v>
      </c>
      <c r="D84" t="s">
        <v>387</v>
      </c>
      <c r="E84" t="s">
        <v>388</v>
      </c>
      <c r="F84">
        <v>4</v>
      </c>
      <c r="G84" t="s">
        <v>473</v>
      </c>
      <c r="H84" s="5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</row>
    <row r="85" spans="3:58" x14ac:dyDescent="0.25">
      <c r="C85" s="3">
        <v>22005</v>
      </c>
      <c r="D85" t="s">
        <v>432</v>
      </c>
      <c r="E85" t="s">
        <v>433</v>
      </c>
      <c r="F85">
        <v>5</v>
      </c>
      <c r="G85" t="s">
        <v>473</v>
      </c>
      <c r="H85" s="5">
        <v>3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</row>
    <row r="86" spans="3:58" x14ac:dyDescent="0.25">
      <c r="C86" s="3">
        <v>22009</v>
      </c>
      <c r="D86" t="s">
        <v>20</v>
      </c>
      <c r="E86" t="s">
        <v>758</v>
      </c>
      <c r="F86">
        <v>9</v>
      </c>
      <c r="G86" t="s">
        <v>473</v>
      </c>
      <c r="H86" s="5">
        <v>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</row>
    <row r="87" spans="3:58" x14ac:dyDescent="0.25">
      <c r="C87" s="3">
        <v>22010</v>
      </c>
      <c r="D87" t="s">
        <v>129</v>
      </c>
      <c r="E87" t="s">
        <v>584</v>
      </c>
      <c r="F87">
        <v>10</v>
      </c>
      <c r="G87" t="s">
        <v>473</v>
      </c>
      <c r="H87" s="5">
        <v>4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</row>
    <row r="88" spans="3:58" x14ac:dyDescent="0.25">
      <c r="C88" s="3">
        <v>22021</v>
      </c>
      <c r="D88" t="s">
        <v>389</v>
      </c>
      <c r="E88" t="s">
        <v>390</v>
      </c>
      <c r="F88">
        <v>21</v>
      </c>
      <c r="G88" t="s">
        <v>473</v>
      </c>
      <c r="H88" s="5">
        <v>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2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</row>
    <row r="89" spans="3:58" x14ac:dyDescent="0.25">
      <c r="C89" s="3">
        <v>23010</v>
      </c>
      <c r="D89" t="s">
        <v>36</v>
      </c>
      <c r="E89" t="s">
        <v>622</v>
      </c>
      <c r="F89">
        <v>10</v>
      </c>
      <c r="G89" t="s">
        <v>486</v>
      </c>
      <c r="H89" s="5">
        <v>8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3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</row>
    <row r="90" spans="3:58" x14ac:dyDescent="0.25">
      <c r="C90" s="3">
        <v>23011</v>
      </c>
      <c r="D90" t="s">
        <v>615</v>
      </c>
      <c r="E90" t="s">
        <v>616</v>
      </c>
      <c r="F90">
        <v>11</v>
      </c>
      <c r="G90" t="s">
        <v>486</v>
      </c>
      <c r="H90" s="5">
        <v>16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4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4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</row>
    <row r="91" spans="3:58" x14ac:dyDescent="0.25">
      <c r="C91" s="3">
        <v>23012</v>
      </c>
      <c r="D91" t="s">
        <v>726</v>
      </c>
      <c r="E91" t="s">
        <v>727</v>
      </c>
      <c r="F91">
        <v>12</v>
      </c>
      <c r="G91" t="s">
        <v>486</v>
      </c>
      <c r="H91" s="5">
        <v>13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4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</row>
    <row r="92" spans="3:58" x14ac:dyDescent="0.25">
      <c r="C92" s="3">
        <v>23013</v>
      </c>
      <c r="D92" t="s">
        <v>620</v>
      </c>
      <c r="E92" t="s">
        <v>621</v>
      </c>
      <c r="F92">
        <v>13</v>
      </c>
      <c r="G92" t="s">
        <v>486</v>
      </c>
      <c r="H92" s="5">
        <v>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</row>
    <row r="93" spans="3:58" x14ac:dyDescent="0.25">
      <c r="C93" s="3">
        <v>23018</v>
      </c>
      <c r="D93" t="s">
        <v>623</v>
      </c>
      <c r="E93" t="s">
        <v>624</v>
      </c>
      <c r="F93">
        <v>18</v>
      </c>
      <c r="G93" t="s">
        <v>486</v>
      </c>
      <c r="H93" s="5">
        <v>10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2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3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1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</row>
    <row r="94" spans="3:58" x14ac:dyDescent="0.25">
      <c r="C94" s="3">
        <v>23021</v>
      </c>
      <c r="D94" t="s">
        <v>748</v>
      </c>
      <c r="E94" t="s">
        <v>749</v>
      </c>
      <c r="F94">
        <v>21</v>
      </c>
      <c r="G94" t="s">
        <v>486</v>
      </c>
      <c r="H94" s="5">
        <v>9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3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</row>
    <row r="95" spans="3:58" x14ac:dyDescent="0.25">
      <c r="C95" s="3">
        <v>26101</v>
      </c>
      <c r="D95" t="s">
        <v>376</v>
      </c>
      <c r="E95" t="s">
        <v>824</v>
      </c>
      <c r="F95">
        <v>1</v>
      </c>
      <c r="G95" t="s">
        <v>149</v>
      </c>
      <c r="H95" s="5">
        <v>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</row>
    <row r="96" spans="3:58" x14ac:dyDescent="0.25">
      <c r="C96" s="3">
        <v>26105</v>
      </c>
      <c r="D96" t="s">
        <v>221</v>
      </c>
      <c r="E96" t="s">
        <v>220</v>
      </c>
      <c r="F96">
        <v>5</v>
      </c>
      <c r="G96" t="s">
        <v>149</v>
      </c>
      <c r="H96" s="5">
        <v>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</row>
    <row r="97" spans="3:58" x14ac:dyDescent="0.25">
      <c r="C97" s="3">
        <v>26106</v>
      </c>
      <c r="D97" t="s">
        <v>157</v>
      </c>
      <c r="E97" t="s">
        <v>158</v>
      </c>
      <c r="F97">
        <v>6</v>
      </c>
      <c r="G97" t="s">
        <v>149</v>
      </c>
      <c r="H97" s="5">
        <v>10</v>
      </c>
      <c r="I97">
        <v>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2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1</v>
      </c>
      <c r="BE97">
        <v>0</v>
      </c>
      <c r="BF97">
        <v>0</v>
      </c>
    </row>
    <row r="98" spans="3:58" x14ac:dyDescent="0.25">
      <c r="C98" s="3">
        <v>26112</v>
      </c>
      <c r="D98" t="s">
        <v>51</v>
      </c>
      <c r="E98" t="s">
        <v>277</v>
      </c>
      <c r="F98">
        <v>12</v>
      </c>
      <c r="G98" t="s">
        <v>149</v>
      </c>
      <c r="H98" s="5">
        <v>9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4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</row>
    <row r="99" spans="3:58" x14ac:dyDescent="0.25">
      <c r="C99" s="3">
        <v>26116</v>
      </c>
      <c r="D99" t="s">
        <v>150</v>
      </c>
      <c r="E99" t="s">
        <v>151</v>
      </c>
      <c r="F99">
        <v>16</v>
      </c>
      <c r="G99" t="s">
        <v>149</v>
      </c>
      <c r="H99" s="5">
        <v>7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2</v>
      </c>
      <c r="BE99">
        <v>0</v>
      </c>
      <c r="BF99">
        <v>0</v>
      </c>
    </row>
    <row r="100" spans="3:58" x14ac:dyDescent="0.25">
      <c r="C100" s="3">
        <v>27101</v>
      </c>
      <c r="D100" t="s">
        <v>818</v>
      </c>
      <c r="E100" t="s">
        <v>819</v>
      </c>
      <c r="F100">
        <v>1</v>
      </c>
      <c r="G100" t="s">
        <v>479</v>
      </c>
      <c r="H100" s="5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</row>
    <row r="101" spans="3:58" x14ac:dyDescent="0.25">
      <c r="C101" s="3">
        <v>27102</v>
      </c>
      <c r="D101" t="s">
        <v>675</v>
      </c>
      <c r="E101" t="s">
        <v>676</v>
      </c>
      <c r="F101">
        <v>2</v>
      </c>
      <c r="G101" t="s">
        <v>479</v>
      </c>
      <c r="H101" s="5">
        <v>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</row>
    <row r="102" spans="3:58" x14ac:dyDescent="0.25">
      <c r="C102" s="3">
        <v>27103</v>
      </c>
      <c r="D102" t="s">
        <v>816</v>
      </c>
      <c r="E102" t="s">
        <v>817</v>
      </c>
      <c r="F102">
        <v>3</v>
      </c>
      <c r="G102" t="s">
        <v>479</v>
      </c>
      <c r="H102" s="5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</row>
    <row r="103" spans="3:58" x14ac:dyDescent="0.25">
      <c r="C103" s="3">
        <v>27104</v>
      </c>
      <c r="D103" t="s">
        <v>822</v>
      </c>
      <c r="E103" t="s">
        <v>823</v>
      </c>
      <c r="F103">
        <v>4</v>
      </c>
      <c r="G103" t="s">
        <v>479</v>
      </c>
      <c r="H103" s="5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</row>
    <row r="104" spans="3:58" x14ac:dyDescent="0.25">
      <c r="C104" s="3">
        <v>27110</v>
      </c>
      <c r="D104" t="s">
        <v>820</v>
      </c>
      <c r="E104" t="s">
        <v>821</v>
      </c>
      <c r="F104">
        <v>10</v>
      </c>
      <c r="G104" t="s">
        <v>479</v>
      </c>
      <c r="H104" s="5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</row>
    <row r="105" spans="3:58" x14ac:dyDescent="0.25">
      <c r="C105" s="3">
        <v>28001</v>
      </c>
      <c r="D105" t="s">
        <v>558</v>
      </c>
      <c r="E105" t="s">
        <v>559</v>
      </c>
      <c r="F105">
        <v>1</v>
      </c>
      <c r="G105" t="s">
        <v>464</v>
      </c>
      <c r="H105" s="5">
        <v>29</v>
      </c>
      <c r="I105">
        <v>0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4</v>
      </c>
      <c r="BF105">
        <v>0</v>
      </c>
    </row>
    <row r="106" spans="3:58" x14ac:dyDescent="0.25">
      <c r="C106" s="3">
        <v>28002</v>
      </c>
      <c r="D106" t="s">
        <v>554</v>
      </c>
      <c r="E106" t="s">
        <v>555</v>
      </c>
      <c r="F106">
        <v>2</v>
      </c>
      <c r="G106" t="s">
        <v>464</v>
      </c>
      <c r="H106" s="5">
        <v>4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1</v>
      </c>
      <c r="BF106">
        <v>0</v>
      </c>
    </row>
    <row r="107" spans="3:58" x14ac:dyDescent="0.25">
      <c r="C107" s="3">
        <v>28003</v>
      </c>
      <c r="D107" t="s">
        <v>556</v>
      </c>
      <c r="E107" t="s">
        <v>555</v>
      </c>
      <c r="F107">
        <v>3</v>
      </c>
      <c r="G107" t="s">
        <v>464</v>
      </c>
      <c r="H107" s="5">
        <v>2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</row>
    <row r="108" spans="3:58" x14ac:dyDescent="0.25">
      <c r="C108" s="3">
        <v>28004</v>
      </c>
      <c r="D108" t="s">
        <v>552</v>
      </c>
      <c r="E108" t="s">
        <v>551</v>
      </c>
      <c r="F108">
        <v>4</v>
      </c>
      <c r="G108" t="s">
        <v>464</v>
      </c>
      <c r="H108" s="5">
        <v>9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</row>
    <row r="109" spans="3:58" x14ac:dyDescent="0.25">
      <c r="C109" s="3">
        <v>28005</v>
      </c>
      <c r="D109" t="s">
        <v>550</v>
      </c>
      <c r="E109" t="s">
        <v>551</v>
      </c>
      <c r="F109">
        <v>5</v>
      </c>
      <c r="G109" t="s">
        <v>464</v>
      </c>
      <c r="H109" s="5">
        <v>10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1</v>
      </c>
      <c r="BF109">
        <v>0</v>
      </c>
    </row>
    <row r="110" spans="3:58" x14ac:dyDescent="0.25">
      <c r="C110" s="3">
        <v>28007</v>
      </c>
      <c r="D110" t="s">
        <v>563</v>
      </c>
      <c r="E110" t="s">
        <v>564</v>
      </c>
      <c r="F110">
        <v>7</v>
      </c>
      <c r="G110" t="s">
        <v>464</v>
      </c>
      <c r="H110" s="5">
        <v>2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</row>
    <row r="111" spans="3:58" x14ac:dyDescent="0.25">
      <c r="C111" s="3">
        <v>32002</v>
      </c>
      <c r="D111" t="s">
        <v>598</v>
      </c>
      <c r="E111" t="s">
        <v>599</v>
      </c>
      <c r="F111">
        <v>2</v>
      </c>
      <c r="G111" t="s">
        <v>478</v>
      </c>
      <c r="H111" s="5">
        <v>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</row>
    <row r="112" spans="3:58" x14ac:dyDescent="0.25">
      <c r="C112" s="3">
        <v>32004</v>
      </c>
      <c r="D112" t="s">
        <v>602</v>
      </c>
      <c r="E112" t="s">
        <v>603</v>
      </c>
      <c r="F112">
        <v>4</v>
      </c>
      <c r="G112" t="s">
        <v>478</v>
      </c>
      <c r="H112" s="5">
        <v>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2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</row>
    <row r="113" spans="3:58" x14ac:dyDescent="0.25">
      <c r="C113" s="3">
        <v>32005</v>
      </c>
      <c r="D113" t="s">
        <v>693</v>
      </c>
      <c r="E113" t="s">
        <v>694</v>
      </c>
      <c r="F113">
        <v>5</v>
      </c>
      <c r="G113" t="s">
        <v>478</v>
      </c>
      <c r="H113" s="5">
        <v>9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1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2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</row>
    <row r="114" spans="3:58" x14ac:dyDescent="0.25">
      <c r="C114" s="3">
        <v>32006</v>
      </c>
      <c r="D114" t="s">
        <v>596</v>
      </c>
      <c r="E114" t="s">
        <v>597</v>
      </c>
      <c r="F114">
        <v>6</v>
      </c>
      <c r="G114" t="s">
        <v>478</v>
      </c>
      <c r="H114" s="5">
        <v>10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2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2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</row>
    <row r="115" spans="3:58" x14ac:dyDescent="0.25">
      <c r="C115" s="3">
        <v>32007</v>
      </c>
      <c r="D115" t="s">
        <v>600</v>
      </c>
      <c r="E115" t="s">
        <v>601</v>
      </c>
      <c r="F115">
        <v>7</v>
      </c>
      <c r="G115" t="s">
        <v>478</v>
      </c>
      <c r="H115" s="5">
        <v>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</row>
    <row r="116" spans="3:58" x14ac:dyDescent="0.25">
      <c r="C116" s="3">
        <v>33103</v>
      </c>
      <c r="D116" t="s">
        <v>805</v>
      </c>
      <c r="E116" t="s">
        <v>806</v>
      </c>
      <c r="F116">
        <v>3</v>
      </c>
      <c r="G116" t="s">
        <v>465</v>
      </c>
      <c r="H116" s="5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</row>
    <row r="117" spans="3:58" x14ac:dyDescent="0.25">
      <c r="C117" s="3">
        <v>33107</v>
      </c>
      <c r="D117" t="s">
        <v>432</v>
      </c>
      <c r="E117" t="s">
        <v>557</v>
      </c>
      <c r="F117">
        <v>7</v>
      </c>
      <c r="G117" t="s">
        <v>465</v>
      </c>
      <c r="H117" s="5">
        <v>12</v>
      </c>
      <c r="I117">
        <v>0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2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</row>
    <row r="118" spans="3:58" x14ac:dyDescent="0.25">
      <c r="C118" s="3">
        <v>33108</v>
      </c>
      <c r="D118" t="s">
        <v>803</v>
      </c>
      <c r="E118" t="s">
        <v>804</v>
      </c>
      <c r="F118">
        <v>8</v>
      </c>
      <c r="G118" t="s">
        <v>465</v>
      </c>
      <c r="H118" s="5">
        <v>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</row>
    <row r="119" spans="3:58" x14ac:dyDescent="0.25">
      <c r="C119" s="3">
        <v>33109</v>
      </c>
      <c r="D119" t="s">
        <v>34</v>
      </c>
      <c r="E119" t="s">
        <v>553</v>
      </c>
      <c r="F119">
        <v>9</v>
      </c>
      <c r="G119" t="s">
        <v>465</v>
      </c>
      <c r="H119" s="5">
        <v>12</v>
      </c>
      <c r="I119">
        <v>0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2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1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1</v>
      </c>
      <c r="BC119">
        <v>0</v>
      </c>
      <c r="BD119">
        <v>0</v>
      </c>
      <c r="BE119">
        <v>0</v>
      </c>
      <c r="BF119">
        <v>0</v>
      </c>
    </row>
    <row r="120" spans="3:58" x14ac:dyDescent="0.25">
      <c r="C120" s="3">
        <v>33117</v>
      </c>
      <c r="D120" t="s">
        <v>561</v>
      </c>
      <c r="E120" t="s">
        <v>562</v>
      </c>
      <c r="F120">
        <v>17</v>
      </c>
      <c r="G120" t="s">
        <v>465</v>
      </c>
      <c r="H120" s="5">
        <v>14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2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2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3</v>
      </c>
      <c r="BC120">
        <v>0</v>
      </c>
      <c r="BD120">
        <v>0</v>
      </c>
      <c r="BE120">
        <v>0</v>
      </c>
      <c r="BF120">
        <v>0</v>
      </c>
    </row>
    <row r="121" spans="3:58" x14ac:dyDescent="0.25">
      <c r="C121" s="3">
        <v>33119</v>
      </c>
      <c r="D121" t="s">
        <v>210</v>
      </c>
      <c r="E121" t="s">
        <v>560</v>
      </c>
      <c r="F121">
        <v>19</v>
      </c>
      <c r="G121" t="s">
        <v>465</v>
      </c>
      <c r="H121" s="5">
        <v>2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</row>
    <row r="122" spans="3:58" x14ac:dyDescent="0.25">
      <c r="C122" s="3">
        <v>100000</v>
      </c>
      <c r="D122" t="s">
        <v>28</v>
      </c>
      <c r="E122" t="s">
        <v>29</v>
      </c>
      <c r="F122">
        <v>2</v>
      </c>
      <c r="G122" t="s">
        <v>487</v>
      </c>
      <c r="H122" s="5">
        <v>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</row>
    <row r="123" spans="3:58" x14ac:dyDescent="0.25">
      <c r="C123" s="3">
        <v>100001</v>
      </c>
      <c r="D123" t="s">
        <v>36</v>
      </c>
      <c r="E123" t="s">
        <v>629</v>
      </c>
      <c r="F123">
        <v>6</v>
      </c>
      <c r="G123" t="s">
        <v>487</v>
      </c>
      <c r="H123" s="5">
        <v>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</row>
    <row r="124" spans="3:58" x14ac:dyDescent="0.25">
      <c r="C124" s="3">
        <v>100003</v>
      </c>
      <c r="D124" t="s">
        <v>34</v>
      </c>
      <c r="E124" t="s">
        <v>35</v>
      </c>
      <c r="F124">
        <v>4</v>
      </c>
      <c r="G124" t="s">
        <v>487</v>
      </c>
      <c r="H124" s="5">
        <v>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</row>
    <row r="125" spans="3:58" x14ac:dyDescent="0.25">
      <c r="C125" s="3">
        <v>100004</v>
      </c>
      <c r="D125" t="s">
        <v>815</v>
      </c>
      <c r="E125" t="s">
        <v>487</v>
      </c>
      <c r="F125">
        <v>5</v>
      </c>
      <c r="G125" t="s">
        <v>487</v>
      </c>
      <c r="H125" s="5">
        <v>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</row>
    <row r="126" spans="3:58" x14ac:dyDescent="0.25">
      <c r="C126" s="3">
        <v>100005</v>
      </c>
      <c r="D126" t="s">
        <v>631</v>
      </c>
      <c r="E126" t="s">
        <v>632</v>
      </c>
      <c r="F126">
        <v>9</v>
      </c>
      <c r="G126" t="s">
        <v>487</v>
      </c>
      <c r="H126" s="5">
        <v>11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2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</row>
    <row r="127" spans="3:58" x14ac:dyDescent="0.25">
      <c r="C127" s="3">
        <v>100006</v>
      </c>
      <c r="D127" t="s">
        <v>43</v>
      </c>
      <c r="E127" t="s">
        <v>44</v>
      </c>
      <c r="F127">
        <v>7</v>
      </c>
      <c r="G127" t="s">
        <v>487</v>
      </c>
      <c r="H127" s="5">
        <v>15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1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</row>
    <row r="128" spans="3:58" x14ac:dyDescent="0.25">
      <c r="C128" s="3">
        <v>100007</v>
      </c>
      <c r="D128" t="s">
        <v>67</v>
      </c>
      <c r="E128" t="s">
        <v>413</v>
      </c>
      <c r="F128">
        <v>8</v>
      </c>
      <c r="G128" t="s">
        <v>487</v>
      </c>
      <c r="H128" s="5">
        <v>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1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</row>
    <row r="129" spans="3:58" x14ac:dyDescent="0.25">
      <c r="C129" s="3">
        <v>100008</v>
      </c>
      <c r="D129" t="s">
        <v>630</v>
      </c>
      <c r="E129" t="s">
        <v>488</v>
      </c>
      <c r="F129">
        <v>1</v>
      </c>
      <c r="G129" t="s">
        <v>507</v>
      </c>
      <c r="H129" s="5">
        <v>7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2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1</v>
      </c>
      <c r="BF129">
        <v>0</v>
      </c>
    </row>
    <row r="130" spans="3:58" x14ac:dyDescent="0.25">
      <c r="C130" s="3">
        <v>100009</v>
      </c>
      <c r="D130" t="s">
        <v>784</v>
      </c>
      <c r="E130" t="s">
        <v>488</v>
      </c>
      <c r="F130">
        <v>2</v>
      </c>
      <c r="G130" t="s">
        <v>507</v>
      </c>
      <c r="H130" s="5">
        <v>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1</v>
      </c>
      <c r="BF130">
        <v>0</v>
      </c>
    </row>
    <row r="131" spans="3:58" x14ac:dyDescent="0.25">
      <c r="C131" s="3">
        <v>100010</v>
      </c>
      <c r="D131" t="s">
        <v>828</v>
      </c>
      <c r="E131" t="s">
        <v>488</v>
      </c>
      <c r="F131">
        <v>3</v>
      </c>
      <c r="G131" t="s">
        <v>507</v>
      </c>
      <c r="H131" s="5">
        <v>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</row>
    <row r="132" spans="3:58" x14ac:dyDescent="0.25">
      <c r="C132" s="3">
        <v>100013</v>
      </c>
      <c r="D132" t="s">
        <v>759</v>
      </c>
      <c r="E132" t="s">
        <v>488</v>
      </c>
      <c r="F132">
        <v>6</v>
      </c>
      <c r="G132" t="s">
        <v>507</v>
      </c>
      <c r="H132" s="5">
        <v>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2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</row>
    <row r="133" spans="3:58" x14ac:dyDescent="0.25">
      <c r="C133" s="3">
        <v>100015</v>
      </c>
      <c r="D133" t="s">
        <v>628</v>
      </c>
      <c r="E133" t="s">
        <v>488</v>
      </c>
      <c r="F133">
        <v>8</v>
      </c>
      <c r="G133" t="s">
        <v>507</v>
      </c>
      <c r="H133" s="5">
        <v>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3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</row>
  </sheetData>
  <sheetProtection algorithmName="SHA-512" hashValue="OHCw0w3GYblzkKUBKAjlOd1hNsNN7GWghyrHRRMQCIUHq8B1LSCNQJ6ttUAdYhk/WeOB9pG3tzvuW0WupG7/zA==" saltValue="w3xblG5p5LvMahspfvU4SA==" spinCount="100000" sheet="1" objects="1" scenarios="1" autoFilter="0"/>
  <autoFilter ref="G1:G134"/>
  <sortState ref="A4:A53">
    <sortCondition ref="A4"/>
  </sortState>
  <conditionalFormatting sqref="I4:AR169">
    <cfRule type="cellIs" dxfId="11" priority="2" operator="equal">
      <formula>0</formula>
    </cfRule>
  </conditionalFormatting>
  <conditionalFormatting sqref="AS4:BF169">
    <cfRule type="cellIs" dxfId="10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BA133"/>
  <sheetViews>
    <sheetView workbookViewId="0">
      <pane ySplit="3" topLeftCell="A61" activePane="bottomLeft" state="frozen"/>
      <selection activeCell="C1" sqref="C1"/>
      <selection pane="bottomLeft" activeCell="K69" sqref="K69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9.140625" style="3" customWidth="1" collapsed="1"/>
    <col min="4" max="4" width="13" customWidth="1"/>
    <col min="5" max="5" width="16.42578125" customWidth="1"/>
    <col min="6" max="6" width="4.85546875" customWidth="1"/>
    <col min="7" max="7" width="16" customWidth="1"/>
    <col min="8" max="8" width="9.140625" style="5"/>
    <col min="9" max="47" width="4.5703125" customWidth="1"/>
  </cols>
  <sheetData>
    <row r="1" spans="1:53" ht="18.75" x14ac:dyDescent="0.3">
      <c r="A1" t="s">
        <v>373</v>
      </c>
      <c r="B1" t="s">
        <v>1</v>
      </c>
      <c r="C1" s="16" t="s">
        <v>445</v>
      </c>
      <c r="D1" s="5"/>
      <c r="E1" s="5"/>
      <c r="F1" s="5"/>
      <c r="G1" s="5"/>
      <c r="H1" s="5" t="s">
        <v>437</v>
      </c>
      <c r="I1" s="5" t="s">
        <v>444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3" ht="114" customHeight="1" x14ac:dyDescent="0.25">
      <c r="B2" s="1" t="s">
        <v>180</v>
      </c>
      <c r="C2" s="4"/>
      <c r="D2" s="5"/>
      <c r="E2" s="5"/>
      <c r="F2" s="5"/>
      <c r="G2" s="5"/>
      <c r="H2" s="11"/>
      <c r="I2" s="12" t="str">
        <f>VLOOKUP(I3,Games!$P$4:$U$495,6,FALSE)</f>
        <v>MDR Mix - Agaddes</v>
      </c>
      <c r="J2" s="12" t="str">
        <f>VLOOKUP(J3,Games!$P$4:$U$495,6,FALSE)</f>
        <v>Odysseus B - KCCN</v>
      </c>
      <c r="K2" s="12" t="str">
        <f>VLOOKUP(K3,Games!$P$4:$U$495,6,FALSE)</f>
        <v>South Africa W. - Viking Venlo B</v>
      </c>
      <c r="L2" s="12" t="str">
        <f>VLOOKUP(L3,Games!$P$4:$U$495,6,FALSE)</f>
        <v>BKS - St Albans</v>
      </c>
      <c r="M2" s="12" t="str">
        <f>VLOOKUP(M3,Games!$P$4:$U$495,6,FALSE)</f>
        <v>Jesters - Kamikaze</v>
      </c>
      <c r="N2" s="12" t="str">
        <f>VLOOKUP(N3,Games!$P$4:$U$495,6,FALSE)</f>
        <v>Meridian R1 - Manchester</v>
      </c>
      <c r="O2" s="12" t="str">
        <f>VLOOKUP(O3,Games!$P$4:$U$495,6,FALSE)</f>
        <v>Bedford Raiders - KV Knudde A</v>
      </c>
      <c r="P2" s="12" t="str">
        <f>VLOOKUP(P3,Games!$P$4:$U$495,6,FALSE)</f>
        <v>Dragon - TNT</v>
      </c>
      <c r="Q2" s="12" t="str">
        <f>VLOOKUP(Q3,Games!$P$4:$U$495,6,FALSE)</f>
        <v>Acigne 1 - Rijnland A</v>
      </c>
      <c r="R2" s="12" t="str">
        <f>VLOOKUP(R3,Games!$P$4:$U$495,6,FALSE)</f>
        <v>Viking Amsterd. - Gekko 1</v>
      </c>
      <c r="S2" s="12" t="str">
        <f>VLOOKUP(S3,Games!$P$4:$U$495,6,FALSE)</f>
        <v>Rijnland B - Groningen B</v>
      </c>
      <c r="T2" s="12" t="str">
        <f>VLOOKUP(T3,Games!$P$4:$U$495,6,FALSE)</f>
        <v>Vinking Venlo A - Pennine</v>
      </c>
      <c r="U2" s="12" t="str">
        <f>VLOOKUP(U3,Games!$P$4:$U$495,6,FALSE)</f>
        <v>MDR Mix - Odysseus B</v>
      </c>
      <c r="V2" s="12" t="str">
        <f>VLOOKUP(V3,Games!$P$4:$U$495,6,FALSE)</f>
        <v>Agaddes - KCCN</v>
      </c>
      <c r="W2" s="12" t="str">
        <f>VLOOKUP(W3,Games!$P$4:$U$495,6,FALSE)</f>
        <v>Rijnland A - Kingston A</v>
      </c>
      <c r="X2" s="12" t="str">
        <f>VLOOKUP(X3,Games!$P$4:$U$495,6,FALSE)</f>
        <v>BKS - Jesters</v>
      </c>
      <c r="Y2" s="12" t="str">
        <f>VLOOKUP(Y3,Games!$P$4:$U$495,6,FALSE)</f>
        <v>Meridian C - Keistad A</v>
      </c>
      <c r="Z2" s="12" t="str">
        <f>VLOOKUP(Z3,Games!$P$4:$U$495,6,FALSE)</f>
        <v>Bedford Raiders - Dragon</v>
      </c>
      <c r="AA2" s="12" t="str">
        <f>VLOOKUP(AA3,Games!$P$4:$U$495,6,FALSE)</f>
        <v>Acigne 1 - M. De Ruyter 1</v>
      </c>
      <c r="AB2" s="12" t="str">
        <f>VLOOKUP(AB3,Games!$P$4:$U$495,6,FALSE)</f>
        <v>Viking Amsterd. - Rijnland B</v>
      </c>
      <c r="AC2" s="12" t="str">
        <f>VLOOKUP(AC3,Games!$P$4:$U$495,6,FALSE)</f>
        <v>Gekko 1 - Groningen B</v>
      </c>
      <c r="AD2" s="12" t="str">
        <f>VLOOKUP(AD3,Games!$P$4:$U$495,6,FALSE)</f>
        <v>Pennine - Keistad A</v>
      </c>
      <c r="AE2" s="12" t="str">
        <f>VLOOKUP(AE3,Games!$P$4:$U$495,6,FALSE)</f>
        <v>MDR Mix - KCCN</v>
      </c>
      <c r="AF2" s="12" t="str">
        <f>VLOOKUP(AF3,Games!$P$4:$U$495,6,FALSE)</f>
        <v>Agaddes - Odysseus B</v>
      </c>
      <c r="AG2" s="12" t="str">
        <f>VLOOKUP(AG3,Games!$P$4:$U$495,6,FALSE)</f>
        <v>Meridian C - Vidra</v>
      </c>
      <c r="AH2" s="12" t="str">
        <f>VLOOKUP(AH3,Games!$P$4:$U$495,6,FALSE)</f>
        <v>BKS - Kamikaze</v>
      </c>
      <c r="AI2" s="12" t="str">
        <f>VLOOKUP(AI3,Games!$P$4:$U$495,6,FALSE)</f>
        <v>Veurne - South Africa U21</v>
      </c>
      <c r="AJ2" s="12" t="str">
        <f>VLOOKUP(AJ3,Games!$P$4:$U$495,6,FALSE)</f>
        <v>Bedford Raiders - TNT</v>
      </c>
      <c r="AK2" s="12" t="str">
        <f>VLOOKUP(AK3,Games!$P$4:$U$495,6,FALSE)</f>
        <v>Acigne 1 - Vidra</v>
      </c>
      <c r="AL2" s="12" t="str">
        <f>VLOOKUP(AL3,Games!$P$4:$U$495,6,FALSE)</f>
        <v>Viking Amsterd. - Groningen B</v>
      </c>
      <c r="AM2" s="12" t="str">
        <f>VLOOKUP(AM3,Games!$P$4:$U$495,6,FALSE)</f>
        <v>RKV 1 - East End</v>
      </c>
      <c r="AN2" s="12" t="str">
        <f>VLOOKUP(AN3,Games!$P$4:$U$495,6,FALSE)</f>
        <v>Agaddes - KV Kudde A</v>
      </c>
      <c r="AO2" s="12" t="str">
        <f>VLOOKUP(AO3,Games!$P$4:$U$495,6,FALSE)</f>
        <v>Vidra - Keistad A</v>
      </c>
      <c r="AP2" s="12" t="str">
        <f>VLOOKUP(AP3,Games!$P$4:$U$495,6,FALSE)</f>
        <v>Odysseus B - Bedford Raiders</v>
      </c>
      <c r="AQ2" s="12" t="str">
        <f>VLOOKUP(AQ3,Games!$P$4:$U$495,6,FALSE)</f>
        <v>Acigne 2 Fricad. - East End</v>
      </c>
      <c r="AR2" s="12" t="str">
        <f>VLOOKUP(AR3,Games!$P$4:$U$495,6,FALSE)</f>
        <v>St Albans - Groningen B</v>
      </c>
      <c r="AS2" s="12" t="str">
        <f>VLOOKUP(AS3,Games!$P$4:$U$495,6,FALSE)</f>
        <v>Vinking Venlo A - Ieper</v>
      </c>
      <c r="AT2" s="12" t="str">
        <f>VLOOKUP(AT3,Games!$P$4:$U$495,6,FALSE)</f>
        <v>Meridian C - Acigne 1</v>
      </c>
      <c r="AU2" s="12" t="str">
        <f>VLOOKUP(AU3,Games!$P$4:$U$495,6,FALSE)</f>
        <v>BKS - Gekko 1</v>
      </c>
      <c r="AV2" s="5"/>
      <c r="AW2" s="5"/>
      <c r="AX2" s="5"/>
      <c r="AY2" s="5"/>
      <c r="AZ2" s="5"/>
      <c r="BA2" s="5"/>
    </row>
    <row r="3" spans="1:53" x14ac:dyDescent="0.25">
      <c r="B3" t="s">
        <v>2</v>
      </c>
      <c r="C3" s="4" t="s">
        <v>438</v>
      </c>
      <c r="D3" s="5" t="s">
        <v>439</v>
      </c>
      <c r="E3" s="5" t="s">
        <v>440</v>
      </c>
      <c r="F3" s="5" t="s">
        <v>441</v>
      </c>
      <c r="G3" s="5" t="s">
        <v>442</v>
      </c>
      <c r="H3" s="11" t="s">
        <v>443</v>
      </c>
      <c r="I3" s="5">
        <v>202</v>
      </c>
      <c r="J3" s="5">
        <v>203</v>
      </c>
      <c r="K3" s="5">
        <v>204</v>
      </c>
      <c r="L3" s="5">
        <v>207</v>
      </c>
      <c r="M3" s="5">
        <v>208</v>
      </c>
      <c r="N3" s="5">
        <v>209</v>
      </c>
      <c r="O3" s="5">
        <v>212</v>
      </c>
      <c r="P3" s="5">
        <v>213</v>
      </c>
      <c r="Q3" s="5">
        <v>217</v>
      </c>
      <c r="R3" s="5">
        <v>218</v>
      </c>
      <c r="S3" s="5">
        <v>219</v>
      </c>
      <c r="T3" s="5">
        <v>222</v>
      </c>
      <c r="U3" s="5">
        <v>223</v>
      </c>
      <c r="V3" s="5">
        <v>224</v>
      </c>
      <c r="W3" s="5">
        <v>228</v>
      </c>
      <c r="X3" s="5">
        <v>229</v>
      </c>
      <c r="Y3" s="5">
        <v>233</v>
      </c>
      <c r="Z3" s="5">
        <v>234</v>
      </c>
      <c r="AA3" s="5">
        <v>237</v>
      </c>
      <c r="AB3" s="5">
        <v>238</v>
      </c>
      <c r="AC3" s="5">
        <v>239</v>
      </c>
      <c r="AD3" s="5">
        <v>242</v>
      </c>
      <c r="AE3" s="5">
        <v>243</v>
      </c>
      <c r="AF3" s="5">
        <v>244</v>
      </c>
      <c r="AG3" s="5">
        <v>247</v>
      </c>
      <c r="AH3" s="5">
        <v>248</v>
      </c>
      <c r="AI3" s="5">
        <v>253</v>
      </c>
      <c r="AJ3" s="5">
        <v>254</v>
      </c>
      <c r="AK3" s="5">
        <v>257</v>
      </c>
      <c r="AL3" s="5">
        <v>259</v>
      </c>
      <c r="AM3" s="5">
        <v>263</v>
      </c>
      <c r="AN3" s="5">
        <v>264</v>
      </c>
      <c r="AO3" s="5">
        <v>267</v>
      </c>
      <c r="AP3" s="5">
        <v>268</v>
      </c>
      <c r="AQ3" s="5">
        <v>273</v>
      </c>
      <c r="AR3" s="5">
        <v>274</v>
      </c>
      <c r="AS3" s="5">
        <v>276</v>
      </c>
      <c r="AT3" s="5">
        <v>278</v>
      </c>
      <c r="AU3" s="5">
        <v>279</v>
      </c>
    </row>
    <row r="4" spans="1:53" x14ac:dyDescent="0.25">
      <c r="A4">
        <v>202</v>
      </c>
      <c r="B4" s="1" t="str">
        <f t="shared" ref="B4:B42" si="0">CONCATENATE(",SUM(IF(wedstrijd_id=",A4,",1,0)) AS '",A4,"'")</f>
        <v>,SUM(IF(wedstrijd_id=202,1,0)) AS '202'</v>
      </c>
      <c r="C4" s="3">
        <v>2003</v>
      </c>
      <c r="D4" t="s">
        <v>698</v>
      </c>
      <c r="E4" t="s">
        <v>699</v>
      </c>
      <c r="F4">
        <v>3</v>
      </c>
      <c r="G4" t="s">
        <v>497</v>
      </c>
      <c r="H4" s="5">
        <v>17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3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</row>
    <row r="5" spans="1:53" x14ac:dyDescent="0.25">
      <c r="A5">
        <v>203</v>
      </c>
      <c r="B5" s="1" t="str">
        <f t="shared" si="0"/>
        <v>,SUM(IF(wedstrijd_id=203,1,0)) AS '203'</v>
      </c>
      <c r="C5" s="3">
        <v>2005</v>
      </c>
      <c r="D5" t="s">
        <v>700</v>
      </c>
      <c r="E5" t="s">
        <v>595</v>
      </c>
      <c r="F5">
        <v>5</v>
      </c>
      <c r="G5" t="s">
        <v>497</v>
      </c>
      <c r="H5" s="5">
        <v>9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53" x14ac:dyDescent="0.25">
      <c r="A6">
        <v>204</v>
      </c>
      <c r="B6" s="1" t="str">
        <f t="shared" si="0"/>
        <v>,SUM(IF(wedstrijd_id=204,1,0)) AS '204'</v>
      </c>
      <c r="C6" s="3">
        <v>2009</v>
      </c>
      <c r="D6" t="s">
        <v>607</v>
      </c>
      <c r="E6" t="s">
        <v>697</v>
      </c>
      <c r="F6">
        <v>9</v>
      </c>
      <c r="G6" t="s">
        <v>497</v>
      </c>
      <c r="H6" s="5">
        <v>7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53" x14ac:dyDescent="0.25">
      <c r="A7">
        <v>207</v>
      </c>
      <c r="B7" s="1" t="str">
        <f t="shared" si="0"/>
        <v>,SUM(IF(wedstrijd_id=207,1,0)) AS '207'</v>
      </c>
      <c r="C7" s="3">
        <v>2013</v>
      </c>
      <c r="D7" t="s">
        <v>695</v>
      </c>
      <c r="E7" t="s">
        <v>696</v>
      </c>
      <c r="F7">
        <v>13</v>
      </c>
      <c r="G7" t="s">
        <v>497</v>
      </c>
      <c r="H7" s="5">
        <v>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3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53" x14ac:dyDescent="0.25">
      <c r="A8">
        <v>208</v>
      </c>
      <c r="B8" s="1" t="str">
        <f t="shared" si="0"/>
        <v>,SUM(IF(wedstrijd_id=208,1,0)) AS '208'</v>
      </c>
      <c r="C8" s="3">
        <v>3001</v>
      </c>
      <c r="D8" t="s">
        <v>585</v>
      </c>
      <c r="E8" t="s">
        <v>586</v>
      </c>
      <c r="F8">
        <v>1</v>
      </c>
      <c r="G8" t="s">
        <v>472</v>
      </c>
      <c r="H8" s="5">
        <v>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53" x14ac:dyDescent="0.25">
      <c r="A9">
        <v>209</v>
      </c>
      <c r="B9" s="1" t="str">
        <f t="shared" si="0"/>
        <v>,SUM(IF(wedstrijd_id=209,1,0)) AS '209'</v>
      </c>
      <c r="C9" s="3">
        <v>3002</v>
      </c>
      <c r="D9" t="s">
        <v>559</v>
      </c>
      <c r="E9" t="s">
        <v>721</v>
      </c>
      <c r="F9">
        <v>2</v>
      </c>
      <c r="G9" t="s">
        <v>472</v>
      </c>
      <c r="H9" s="5">
        <v>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53" x14ac:dyDescent="0.25">
      <c r="A10">
        <v>212</v>
      </c>
      <c r="B10" s="1" t="str">
        <f t="shared" si="0"/>
        <v>,SUM(IF(wedstrijd_id=212,1,0)) AS '212'</v>
      </c>
      <c r="C10" s="3">
        <v>3003</v>
      </c>
      <c r="D10" t="s">
        <v>722</v>
      </c>
      <c r="E10" t="s">
        <v>723</v>
      </c>
      <c r="F10">
        <v>3</v>
      </c>
      <c r="G10" t="s">
        <v>472</v>
      </c>
      <c r="H10" s="5">
        <v>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3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</row>
    <row r="11" spans="1:53" x14ac:dyDescent="0.25">
      <c r="A11">
        <v>213</v>
      </c>
      <c r="B11" s="1" t="str">
        <f t="shared" si="0"/>
        <v>,SUM(IF(wedstrijd_id=213,1,0)) AS '213'</v>
      </c>
      <c r="C11" s="3">
        <v>3006</v>
      </c>
      <c r="D11" t="s">
        <v>744</v>
      </c>
      <c r="E11" t="s">
        <v>723</v>
      </c>
      <c r="F11">
        <v>6</v>
      </c>
      <c r="G11" t="s">
        <v>472</v>
      </c>
      <c r="H11" s="5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</row>
    <row r="12" spans="1:53" x14ac:dyDescent="0.25">
      <c r="A12">
        <v>217</v>
      </c>
      <c r="B12" s="1" t="str">
        <f t="shared" si="0"/>
        <v>,SUM(IF(wedstrijd_id=217,1,0)) AS '217'</v>
      </c>
      <c r="C12" s="3">
        <v>3007</v>
      </c>
      <c r="D12" t="s">
        <v>582</v>
      </c>
      <c r="E12" t="s">
        <v>583</v>
      </c>
      <c r="F12">
        <v>7</v>
      </c>
      <c r="G12" t="s">
        <v>472</v>
      </c>
      <c r="H12" s="5">
        <v>14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3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</row>
    <row r="13" spans="1:53" x14ac:dyDescent="0.25">
      <c r="A13">
        <v>218</v>
      </c>
      <c r="B13" s="1" t="str">
        <f t="shared" si="0"/>
        <v>,SUM(IF(wedstrijd_id=218,1,0)) AS '218'</v>
      </c>
      <c r="C13" s="3">
        <v>4002</v>
      </c>
      <c r="D13" t="s">
        <v>103</v>
      </c>
      <c r="E13" t="s">
        <v>104</v>
      </c>
      <c r="F13">
        <v>2</v>
      </c>
      <c r="G13" t="s">
        <v>491</v>
      </c>
      <c r="H13" s="5">
        <v>11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4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</row>
    <row r="14" spans="1:53" x14ac:dyDescent="0.25">
      <c r="A14">
        <v>219</v>
      </c>
      <c r="B14" s="1" t="str">
        <f t="shared" si="0"/>
        <v>,SUM(IF(wedstrijd_id=219,1,0)) AS '219'</v>
      </c>
      <c r="C14" s="3">
        <v>4005</v>
      </c>
      <c r="D14" t="s">
        <v>49</v>
      </c>
      <c r="E14" t="s">
        <v>99</v>
      </c>
      <c r="F14">
        <v>5</v>
      </c>
      <c r="G14" t="s">
        <v>491</v>
      </c>
      <c r="H14" s="5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</row>
    <row r="15" spans="1:53" x14ac:dyDescent="0.25">
      <c r="A15">
        <v>222</v>
      </c>
      <c r="B15" s="1" t="str">
        <f t="shared" si="0"/>
        <v>,SUM(IF(wedstrijd_id=222,1,0)) AS '222'</v>
      </c>
      <c r="C15" s="3">
        <v>4006</v>
      </c>
      <c r="D15" t="s">
        <v>108</v>
      </c>
      <c r="E15" t="s">
        <v>196</v>
      </c>
      <c r="F15">
        <v>6</v>
      </c>
      <c r="G15" t="s">
        <v>491</v>
      </c>
      <c r="H15" s="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53" x14ac:dyDescent="0.25">
      <c r="A16">
        <v>223</v>
      </c>
      <c r="B16" s="1" t="str">
        <f t="shared" si="0"/>
        <v>,SUM(IF(wedstrijd_id=223,1,0)) AS '223'</v>
      </c>
      <c r="C16" s="3">
        <v>4007</v>
      </c>
      <c r="D16" t="s">
        <v>67</v>
      </c>
      <c r="E16" t="s">
        <v>102</v>
      </c>
      <c r="F16">
        <v>7</v>
      </c>
      <c r="G16" t="s">
        <v>491</v>
      </c>
      <c r="H16" s="5">
        <v>10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</row>
    <row r="17" spans="1:47" x14ac:dyDescent="0.25">
      <c r="A17">
        <v>224</v>
      </c>
      <c r="B17" s="1" t="str">
        <f t="shared" si="0"/>
        <v>,SUM(IF(wedstrijd_id=224,1,0)) AS '224'</v>
      </c>
      <c r="C17" s="3">
        <v>4008</v>
      </c>
      <c r="D17" t="s">
        <v>105</v>
      </c>
      <c r="E17" t="s">
        <v>106</v>
      </c>
      <c r="F17">
        <v>8</v>
      </c>
      <c r="G17" t="s">
        <v>491</v>
      </c>
      <c r="H17" s="5">
        <v>5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7" x14ac:dyDescent="0.25">
      <c r="A18">
        <v>228</v>
      </c>
      <c r="B18" s="1" t="str">
        <f t="shared" si="0"/>
        <v>,SUM(IF(wedstrijd_id=228,1,0)) AS '228'</v>
      </c>
      <c r="C18" s="3">
        <v>4009</v>
      </c>
      <c r="D18" t="s">
        <v>67</v>
      </c>
      <c r="E18" t="s">
        <v>101</v>
      </c>
      <c r="F18">
        <v>9</v>
      </c>
      <c r="G18" t="s">
        <v>491</v>
      </c>
      <c r="H18" s="5">
        <v>15</v>
      </c>
      <c r="I18">
        <v>0</v>
      </c>
      <c r="J18">
        <v>0</v>
      </c>
      <c r="K18">
        <v>0</v>
      </c>
      <c r="L18">
        <v>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>
        <v>229</v>
      </c>
      <c r="B19" s="1" t="str">
        <f t="shared" si="0"/>
        <v>,SUM(IF(wedstrijd_id=229,1,0)) AS '229'</v>
      </c>
      <c r="C19" s="3">
        <v>6001</v>
      </c>
      <c r="D19" t="s">
        <v>625</v>
      </c>
      <c r="E19" t="s">
        <v>626</v>
      </c>
      <c r="F19">
        <v>1</v>
      </c>
      <c r="G19" t="s">
        <v>511</v>
      </c>
      <c r="H19" s="5">
        <v>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</row>
    <row r="20" spans="1:47" x14ac:dyDescent="0.25">
      <c r="A20">
        <v>233</v>
      </c>
      <c r="B20" s="1" t="str">
        <f t="shared" si="0"/>
        <v>,SUM(IF(wedstrijd_id=233,1,0)) AS '233'</v>
      </c>
      <c r="C20" s="3">
        <v>6002</v>
      </c>
      <c r="D20" t="s">
        <v>541</v>
      </c>
      <c r="E20" t="s">
        <v>542</v>
      </c>
      <c r="F20">
        <v>2</v>
      </c>
      <c r="G20" t="s">
        <v>511</v>
      </c>
      <c r="H20" s="5">
        <v>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7" x14ac:dyDescent="0.25">
      <c r="A21">
        <v>234</v>
      </c>
      <c r="B21" s="1" t="str">
        <f t="shared" si="0"/>
        <v>,SUM(IF(wedstrijd_id=234,1,0)) AS '234'</v>
      </c>
      <c r="C21" s="3">
        <v>6003</v>
      </c>
      <c r="D21" t="s">
        <v>535</v>
      </c>
      <c r="E21" t="s">
        <v>536</v>
      </c>
      <c r="F21">
        <v>3</v>
      </c>
      <c r="G21" t="s">
        <v>511</v>
      </c>
      <c r="H21" s="5">
        <v>3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</row>
    <row r="22" spans="1:47" x14ac:dyDescent="0.25">
      <c r="A22">
        <v>237</v>
      </c>
      <c r="B22" s="1" t="str">
        <f t="shared" si="0"/>
        <v>,SUM(IF(wedstrijd_id=237,1,0)) AS '237'</v>
      </c>
      <c r="C22" s="3">
        <v>6004</v>
      </c>
      <c r="D22" t="s">
        <v>730</v>
      </c>
      <c r="E22" t="s">
        <v>731</v>
      </c>
      <c r="F22">
        <v>4</v>
      </c>
      <c r="G22" t="s">
        <v>511</v>
      </c>
      <c r="H22" s="5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</row>
    <row r="23" spans="1:47" x14ac:dyDescent="0.25">
      <c r="A23">
        <v>238</v>
      </c>
      <c r="B23" s="1" t="str">
        <f t="shared" si="0"/>
        <v>,SUM(IF(wedstrijd_id=238,1,0)) AS '238'</v>
      </c>
      <c r="C23" s="3">
        <v>6005</v>
      </c>
      <c r="D23" t="s">
        <v>539</v>
      </c>
      <c r="E23" t="s">
        <v>540</v>
      </c>
      <c r="F23">
        <v>5</v>
      </c>
      <c r="G23" t="s">
        <v>511</v>
      </c>
      <c r="H23" s="5">
        <v>13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x14ac:dyDescent="0.25">
      <c r="A24">
        <v>239</v>
      </c>
      <c r="B24" s="1" t="str">
        <f t="shared" si="0"/>
        <v>,SUM(IF(wedstrijd_id=239,1,0)) AS '239'</v>
      </c>
      <c r="C24" s="3">
        <v>6007</v>
      </c>
      <c r="D24" t="s">
        <v>190</v>
      </c>
      <c r="E24" t="s">
        <v>729</v>
      </c>
      <c r="F24">
        <v>7</v>
      </c>
      <c r="G24" t="s">
        <v>511</v>
      </c>
      <c r="H24" s="5">
        <v>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</row>
    <row r="25" spans="1:47" x14ac:dyDescent="0.25">
      <c r="A25">
        <v>242</v>
      </c>
      <c r="B25" s="1" t="str">
        <f t="shared" si="0"/>
        <v>,SUM(IF(wedstrijd_id=242,1,0)) AS '242'</v>
      </c>
      <c r="C25" s="3">
        <v>6008</v>
      </c>
      <c r="D25" t="s">
        <v>537</v>
      </c>
      <c r="E25" t="s">
        <v>538</v>
      </c>
      <c r="F25">
        <v>8</v>
      </c>
      <c r="G25" t="s">
        <v>511</v>
      </c>
      <c r="H25" s="5">
        <v>8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>
        <v>243</v>
      </c>
      <c r="B26" s="1" t="str">
        <f t="shared" si="0"/>
        <v>,SUM(IF(wedstrijd_id=243,1,0)) AS '243'</v>
      </c>
      <c r="C26" s="3">
        <v>10001</v>
      </c>
      <c r="D26" t="s">
        <v>657</v>
      </c>
      <c r="E26" t="s">
        <v>658</v>
      </c>
      <c r="F26">
        <v>1</v>
      </c>
      <c r="G26" t="s">
        <v>493</v>
      </c>
      <c r="H26" s="5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x14ac:dyDescent="0.25">
      <c r="A27">
        <v>244</v>
      </c>
      <c r="B27" s="1" t="str">
        <f t="shared" si="0"/>
        <v>,SUM(IF(wedstrijd_id=244,1,0)) AS '244'</v>
      </c>
      <c r="C27" s="3">
        <v>10003</v>
      </c>
      <c r="D27" t="s">
        <v>767</v>
      </c>
      <c r="E27" t="s">
        <v>768</v>
      </c>
      <c r="F27">
        <v>3</v>
      </c>
      <c r="G27" t="s">
        <v>493</v>
      </c>
      <c r="H27" s="5">
        <v>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4</v>
      </c>
      <c r="AR27">
        <v>0</v>
      </c>
      <c r="AS27">
        <v>0</v>
      </c>
      <c r="AT27">
        <v>0</v>
      </c>
      <c r="AU27">
        <v>0</v>
      </c>
    </row>
    <row r="28" spans="1:47" x14ac:dyDescent="0.25">
      <c r="A28">
        <v>247</v>
      </c>
      <c r="B28" s="1" t="str">
        <f t="shared" si="0"/>
        <v>,SUM(IF(wedstrijd_id=247,1,0)) AS '247'</v>
      </c>
      <c r="C28" s="3">
        <v>10004</v>
      </c>
      <c r="D28" t="s">
        <v>801</v>
      </c>
      <c r="E28" t="s">
        <v>802</v>
      </c>
      <c r="F28">
        <v>4</v>
      </c>
      <c r="G28" t="s">
        <v>493</v>
      </c>
      <c r="H28" s="5">
        <v>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</v>
      </c>
      <c r="AR28">
        <v>0</v>
      </c>
      <c r="AS28">
        <v>0</v>
      </c>
      <c r="AT28">
        <v>0</v>
      </c>
      <c r="AU28">
        <v>0</v>
      </c>
    </row>
    <row r="29" spans="1:47" x14ac:dyDescent="0.25">
      <c r="A29">
        <v>248</v>
      </c>
      <c r="B29" s="1" t="str">
        <f t="shared" si="0"/>
        <v>,SUM(IF(wedstrijd_id=248,1,0)) AS '248'</v>
      </c>
      <c r="C29" s="3">
        <v>10005</v>
      </c>
      <c r="D29" t="s">
        <v>308</v>
      </c>
      <c r="E29" t="s">
        <v>773</v>
      </c>
      <c r="F29">
        <v>5</v>
      </c>
      <c r="G29" t="s">
        <v>493</v>
      </c>
      <c r="H29" s="5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</row>
    <row r="30" spans="1:47" x14ac:dyDescent="0.25">
      <c r="A30">
        <v>253</v>
      </c>
      <c r="B30" s="1" t="str">
        <f t="shared" si="0"/>
        <v>,SUM(IF(wedstrijd_id=253,1,0)) AS '253'</v>
      </c>
      <c r="C30" s="3">
        <v>10006</v>
      </c>
      <c r="D30" t="s">
        <v>769</v>
      </c>
      <c r="E30" t="s">
        <v>770</v>
      </c>
      <c r="F30">
        <v>6</v>
      </c>
      <c r="G30" t="s">
        <v>493</v>
      </c>
      <c r="H30" s="5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</row>
    <row r="31" spans="1:47" x14ac:dyDescent="0.25">
      <c r="A31">
        <v>254</v>
      </c>
      <c r="B31" s="1" t="str">
        <f t="shared" si="0"/>
        <v>,SUM(IF(wedstrijd_id=254,1,0)) AS '254'</v>
      </c>
      <c r="C31" s="3">
        <v>10007</v>
      </c>
      <c r="D31" t="s">
        <v>659</v>
      </c>
      <c r="E31" t="s">
        <v>660</v>
      </c>
      <c r="F31">
        <v>7</v>
      </c>
      <c r="G31" t="s">
        <v>493</v>
      </c>
      <c r="H31" s="5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</row>
    <row r="32" spans="1:47" x14ac:dyDescent="0.25">
      <c r="A32">
        <v>257</v>
      </c>
      <c r="B32" s="1" t="str">
        <f t="shared" si="0"/>
        <v>,SUM(IF(wedstrijd_id=257,1,0)) AS '257'</v>
      </c>
      <c r="C32" s="3">
        <v>10008</v>
      </c>
      <c r="D32" t="s">
        <v>771</v>
      </c>
      <c r="E32" t="s">
        <v>772</v>
      </c>
      <c r="F32">
        <v>8</v>
      </c>
      <c r="G32" t="s">
        <v>493</v>
      </c>
      <c r="H32" s="5">
        <v>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</row>
    <row r="33" spans="1:47" x14ac:dyDescent="0.25">
      <c r="A33">
        <v>259</v>
      </c>
      <c r="B33" s="1" t="str">
        <f t="shared" si="0"/>
        <v>,SUM(IF(wedstrijd_id=259,1,0)) AS '259'</v>
      </c>
      <c r="C33" s="3">
        <v>12001</v>
      </c>
      <c r="D33" t="s">
        <v>681</v>
      </c>
      <c r="E33" t="s">
        <v>682</v>
      </c>
      <c r="F33">
        <v>1</v>
      </c>
      <c r="G33" t="s">
        <v>485</v>
      </c>
      <c r="H33" s="5">
        <v>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</row>
    <row r="34" spans="1:47" x14ac:dyDescent="0.25">
      <c r="A34">
        <v>263</v>
      </c>
      <c r="B34" s="1" t="str">
        <f t="shared" si="0"/>
        <v>,SUM(IF(wedstrijd_id=263,1,0)) AS '263'</v>
      </c>
      <c r="C34" s="3">
        <v>12002</v>
      </c>
      <c r="D34" t="s">
        <v>679</v>
      </c>
      <c r="E34" t="s">
        <v>680</v>
      </c>
      <c r="F34">
        <v>2</v>
      </c>
      <c r="G34" t="s">
        <v>485</v>
      </c>
      <c r="H34" s="5">
        <v>8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</row>
    <row r="35" spans="1:47" x14ac:dyDescent="0.25">
      <c r="A35">
        <v>264</v>
      </c>
      <c r="B35" s="1" t="str">
        <f t="shared" si="0"/>
        <v>,SUM(IF(wedstrijd_id=264,1,0)) AS '264'</v>
      </c>
      <c r="C35" s="3">
        <v>12003</v>
      </c>
      <c r="D35" t="s">
        <v>677</v>
      </c>
      <c r="E35" t="s">
        <v>678</v>
      </c>
      <c r="F35">
        <v>3</v>
      </c>
      <c r="G35" t="s">
        <v>485</v>
      </c>
      <c r="H35" s="5">
        <v>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2</v>
      </c>
      <c r="AS35">
        <v>0</v>
      </c>
      <c r="AT35">
        <v>0</v>
      </c>
      <c r="AU35">
        <v>0</v>
      </c>
    </row>
    <row r="36" spans="1:47" x14ac:dyDescent="0.25">
      <c r="A36">
        <v>267</v>
      </c>
      <c r="B36" s="1" t="str">
        <f t="shared" si="0"/>
        <v>,SUM(IF(wedstrijd_id=267,1,0)) AS '267'</v>
      </c>
      <c r="C36" s="3">
        <v>12004</v>
      </c>
      <c r="D36" t="s">
        <v>617</v>
      </c>
      <c r="E36" t="s">
        <v>618</v>
      </c>
      <c r="F36">
        <v>4</v>
      </c>
      <c r="G36" t="s">
        <v>485</v>
      </c>
      <c r="H36" s="5">
        <v>4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</row>
    <row r="37" spans="1:47" x14ac:dyDescent="0.25">
      <c r="A37">
        <v>268</v>
      </c>
      <c r="B37" s="1" t="str">
        <f t="shared" si="0"/>
        <v>,SUM(IF(wedstrijd_id=268,1,0)) AS '268'</v>
      </c>
      <c r="C37" s="3">
        <v>12007</v>
      </c>
      <c r="D37" t="s">
        <v>359</v>
      </c>
      <c r="E37" t="s">
        <v>619</v>
      </c>
      <c r="F37">
        <v>7</v>
      </c>
      <c r="G37" t="s">
        <v>485</v>
      </c>
      <c r="H37" s="5">
        <v>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</row>
    <row r="38" spans="1:47" x14ac:dyDescent="0.25">
      <c r="A38">
        <v>273</v>
      </c>
      <c r="B38" s="1" t="str">
        <f t="shared" si="0"/>
        <v>,SUM(IF(wedstrijd_id=273,1,0)) AS '273'</v>
      </c>
      <c r="C38" s="3">
        <v>12008</v>
      </c>
      <c r="D38" t="s">
        <v>610</v>
      </c>
      <c r="E38" t="s">
        <v>825</v>
      </c>
      <c r="F38">
        <v>8</v>
      </c>
      <c r="G38" t="s">
        <v>485</v>
      </c>
      <c r="H38" s="5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</row>
    <row r="39" spans="1:47" x14ac:dyDescent="0.25">
      <c r="A39">
        <v>274</v>
      </c>
      <c r="B39" s="1" t="str">
        <f t="shared" si="0"/>
        <v>,SUM(IF(wedstrijd_id=274,1,0)) AS '274'</v>
      </c>
      <c r="C39" s="3">
        <v>12009</v>
      </c>
      <c r="D39" t="s">
        <v>683</v>
      </c>
      <c r="E39" t="s">
        <v>684</v>
      </c>
      <c r="F39">
        <v>9</v>
      </c>
      <c r="G39" t="s">
        <v>485</v>
      </c>
      <c r="H39" s="5">
        <v>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</row>
    <row r="40" spans="1:47" x14ac:dyDescent="0.25">
      <c r="A40">
        <v>276</v>
      </c>
      <c r="B40" s="1" t="str">
        <f t="shared" si="0"/>
        <v>,SUM(IF(wedstrijd_id=276,1,0)) AS '276'</v>
      </c>
      <c r="C40" s="3">
        <v>13002</v>
      </c>
      <c r="D40" t="s">
        <v>751</v>
      </c>
      <c r="E40" t="s">
        <v>752</v>
      </c>
      <c r="F40">
        <v>2</v>
      </c>
      <c r="G40" t="s">
        <v>498</v>
      </c>
      <c r="H40" s="5">
        <v>4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</row>
    <row r="41" spans="1:47" x14ac:dyDescent="0.25">
      <c r="A41">
        <v>278</v>
      </c>
      <c r="B41" s="1" t="str">
        <f t="shared" si="0"/>
        <v>,SUM(IF(wedstrijd_id=278,1,0)) AS '278'</v>
      </c>
      <c r="C41" s="3">
        <v>13003</v>
      </c>
      <c r="D41" t="s">
        <v>753</v>
      </c>
      <c r="E41" t="s">
        <v>754</v>
      </c>
      <c r="F41">
        <v>3</v>
      </c>
      <c r="G41" t="s">
        <v>498</v>
      </c>
      <c r="H41" s="5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</row>
    <row r="42" spans="1:47" x14ac:dyDescent="0.25">
      <c r="A42">
        <v>279</v>
      </c>
      <c r="B42" s="1" t="str">
        <f t="shared" si="0"/>
        <v>,SUM(IF(wedstrijd_id=279,1,0)) AS '279'</v>
      </c>
      <c r="C42" s="3">
        <v>13004</v>
      </c>
      <c r="D42" t="s">
        <v>703</v>
      </c>
      <c r="E42" t="s">
        <v>704</v>
      </c>
      <c r="F42">
        <v>4</v>
      </c>
      <c r="G42" t="s">
        <v>498</v>
      </c>
      <c r="H42" s="5">
        <v>15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3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</row>
    <row r="43" spans="1:47" x14ac:dyDescent="0.25">
      <c r="A43" t="s">
        <v>317</v>
      </c>
      <c r="B43" t="s">
        <v>3</v>
      </c>
      <c r="C43" s="3">
        <v>13005</v>
      </c>
      <c r="D43" t="s">
        <v>789</v>
      </c>
      <c r="E43" t="s">
        <v>790</v>
      </c>
      <c r="F43">
        <v>5</v>
      </c>
      <c r="G43" t="s">
        <v>498</v>
      </c>
      <c r="H43" s="5">
        <v>2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</row>
    <row r="44" spans="1:47" x14ac:dyDescent="0.25">
      <c r="A44" t="s">
        <v>317</v>
      </c>
      <c r="B44" t="s">
        <v>4</v>
      </c>
      <c r="C44" s="3">
        <v>13006</v>
      </c>
      <c r="D44" t="s">
        <v>791</v>
      </c>
      <c r="E44" t="s">
        <v>792</v>
      </c>
      <c r="F44">
        <v>6</v>
      </c>
      <c r="G44" t="s">
        <v>498</v>
      </c>
      <c r="H44" s="5">
        <v>1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</row>
    <row r="45" spans="1:47" x14ac:dyDescent="0.25">
      <c r="A45" t="s">
        <v>317</v>
      </c>
      <c r="B45" t="s">
        <v>5</v>
      </c>
      <c r="C45" s="3">
        <v>13007</v>
      </c>
      <c r="D45" t="s">
        <v>95</v>
      </c>
      <c r="E45" t="s">
        <v>705</v>
      </c>
      <c r="F45">
        <v>7</v>
      </c>
      <c r="G45" t="s">
        <v>498</v>
      </c>
      <c r="H45" s="5">
        <v>11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2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</row>
    <row r="46" spans="1:47" x14ac:dyDescent="0.25">
      <c r="B46" t="s">
        <v>316</v>
      </c>
      <c r="C46" s="3">
        <v>14001</v>
      </c>
      <c r="D46" t="s">
        <v>543</v>
      </c>
      <c r="E46" t="s">
        <v>544</v>
      </c>
      <c r="F46">
        <v>1</v>
      </c>
      <c r="G46" t="s">
        <v>462</v>
      </c>
      <c r="H46" s="5">
        <v>21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3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  <c r="AS46">
        <v>0</v>
      </c>
      <c r="AT46">
        <v>0</v>
      </c>
      <c r="AU46">
        <v>0</v>
      </c>
    </row>
    <row r="47" spans="1:47" x14ac:dyDescent="0.25">
      <c r="B47" t="s">
        <v>838</v>
      </c>
      <c r="C47" s="3">
        <v>14002</v>
      </c>
      <c r="D47" t="s">
        <v>545</v>
      </c>
      <c r="E47" t="s">
        <v>546</v>
      </c>
      <c r="F47">
        <v>2</v>
      </c>
      <c r="G47" t="s">
        <v>462</v>
      </c>
      <c r="H47" s="5"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</row>
    <row r="48" spans="1:47" x14ac:dyDescent="0.25">
      <c r="B48" t="s">
        <v>6</v>
      </c>
      <c r="C48" s="3">
        <v>14003</v>
      </c>
      <c r="D48" t="s">
        <v>86</v>
      </c>
      <c r="E48" t="s">
        <v>547</v>
      </c>
      <c r="F48">
        <v>3</v>
      </c>
      <c r="G48" t="s">
        <v>462</v>
      </c>
      <c r="H48" s="5">
        <v>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>
        <v>0</v>
      </c>
      <c r="AT48">
        <v>0</v>
      </c>
      <c r="AU48">
        <v>0</v>
      </c>
    </row>
    <row r="49" spans="3:47" x14ac:dyDescent="0.25">
      <c r="C49" s="3">
        <v>14004</v>
      </c>
      <c r="D49" t="s">
        <v>157</v>
      </c>
      <c r="E49" t="s">
        <v>627</v>
      </c>
      <c r="F49">
        <v>4</v>
      </c>
      <c r="G49" t="s">
        <v>462</v>
      </c>
      <c r="H49" s="5">
        <v>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2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</row>
    <row r="50" spans="3:47" x14ac:dyDescent="0.25">
      <c r="C50" s="3">
        <v>14005</v>
      </c>
      <c r="D50" t="s">
        <v>548</v>
      </c>
      <c r="E50" t="s">
        <v>549</v>
      </c>
      <c r="F50">
        <v>5</v>
      </c>
      <c r="G50" t="s">
        <v>462</v>
      </c>
      <c r="H50" s="5">
        <v>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</row>
    <row r="51" spans="3:47" x14ac:dyDescent="0.25">
      <c r="C51" s="3">
        <v>15201</v>
      </c>
      <c r="D51" t="s">
        <v>778</v>
      </c>
      <c r="E51" t="s">
        <v>779</v>
      </c>
      <c r="F51">
        <v>1</v>
      </c>
      <c r="G51" t="s">
        <v>463</v>
      </c>
      <c r="H51" s="5">
        <v>4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</row>
    <row r="52" spans="3:47" x14ac:dyDescent="0.25">
      <c r="C52" s="3">
        <v>15203</v>
      </c>
      <c r="D52" t="s">
        <v>691</v>
      </c>
      <c r="E52" t="s">
        <v>692</v>
      </c>
      <c r="F52">
        <v>3</v>
      </c>
      <c r="G52" t="s">
        <v>463</v>
      </c>
      <c r="H52" s="5">
        <v>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</row>
    <row r="53" spans="3:47" x14ac:dyDescent="0.25">
      <c r="C53" s="3">
        <v>15210</v>
      </c>
      <c r="D53" t="s">
        <v>728</v>
      </c>
      <c r="E53" t="s">
        <v>696</v>
      </c>
      <c r="F53">
        <v>10</v>
      </c>
      <c r="G53" t="s">
        <v>463</v>
      </c>
      <c r="H53" s="5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</row>
    <row r="54" spans="3:47" x14ac:dyDescent="0.25">
      <c r="C54" s="3">
        <v>15214</v>
      </c>
      <c r="D54" t="s">
        <v>793</v>
      </c>
      <c r="E54" t="s">
        <v>794</v>
      </c>
      <c r="F54">
        <v>14</v>
      </c>
      <c r="G54" t="s">
        <v>463</v>
      </c>
      <c r="H54" s="5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</row>
    <row r="55" spans="3:47" x14ac:dyDescent="0.25">
      <c r="C55" s="3">
        <v>18002</v>
      </c>
      <c r="D55" t="s">
        <v>594</v>
      </c>
      <c r="E55" t="s">
        <v>595</v>
      </c>
      <c r="F55">
        <v>2</v>
      </c>
      <c r="G55" t="s">
        <v>476</v>
      </c>
      <c r="H55" s="5">
        <v>4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</row>
    <row r="56" spans="3:47" x14ac:dyDescent="0.25">
      <c r="C56" s="3">
        <v>18003</v>
      </c>
      <c r="D56" t="s">
        <v>782</v>
      </c>
      <c r="E56" t="s">
        <v>783</v>
      </c>
      <c r="F56">
        <v>3</v>
      </c>
      <c r="G56" t="s">
        <v>476</v>
      </c>
      <c r="H56" s="5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</row>
    <row r="57" spans="3:47" x14ac:dyDescent="0.25">
      <c r="C57" s="3">
        <v>18005</v>
      </c>
      <c r="D57" t="s">
        <v>760</v>
      </c>
      <c r="E57" t="s">
        <v>761</v>
      </c>
      <c r="F57">
        <v>5</v>
      </c>
      <c r="G57" t="s">
        <v>476</v>
      </c>
      <c r="H57" s="5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</row>
    <row r="58" spans="3:47" x14ac:dyDescent="0.25">
      <c r="C58" s="3">
        <v>18009</v>
      </c>
      <c r="D58" t="s">
        <v>795</v>
      </c>
      <c r="E58" t="s">
        <v>796</v>
      </c>
      <c r="F58">
        <v>9</v>
      </c>
      <c r="G58" t="s">
        <v>476</v>
      </c>
      <c r="H58" s="5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</row>
    <row r="59" spans="3:47" x14ac:dyDescent="0.25">
      <c r="C59" s="3">
        <v>18012</v>
      </c>
      <c r="D59" t="s">
        <v>780</v>
      </c>
      <c r="E59" t="s">
        <v>781</v>
      </c>
      <c r="F59">
        <v>12</v>
      </c>
      <c r="G59" t="s">
        <v>476</v>
      </c>
      <c r="H59" s="5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</row>
    <row r="60" spans="3:47" x14ac:dyDescent="0.25">
      <c r="C60" s="3">
        <v>18014</v>
      </c>
      <c r="D60" t="s">
        <v>541</v>
      </c>
      <c r="E60" t="s">
        <v>589</v>
      </c>
      <c r="F60">
        <v>14</v>
      </c>
      <c r="G60" t="s">
        <v>476</v>
      </c>
      <c r="H60" s="5">
        <v>21</v>
      </c>
      <c r="I60">
        <v>0</v>
      </c>
      <c r="J60">
        <v>0</v>
      </c>
      <c r="K60">
        <v>0</v>
      </c>
      <c r="L60">
        <v>0</v>
      </c>
      <c r="M60">
        <v>0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3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5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</row>
    <row r="61" spans="3:47" x14ac:dyDescent="0.25">
      <c r="C61" s="3">
        <v>18102</v>
      </c>
      <c r="D61" t="s">
        <v>813</v>
      </c>
      <c r="E61" t="s">
        <v>814</v>
      </c>
      <c r="F61">
        <v>2</v>
      </c>
      <c r="G61" t="s">
        <v>475</v>
      </c>
      <c r="H61" s="5">
        <v>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3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2</v>
      </c>
      <c r="AT61">
        <v>0</v>
      </c>
      <c r="AU61">
        <v>0</v>
      </c>
    </row>
    <row r="62" spans="3:47" x14ac:dyDescent="0.25">
      <c r="C62" s="3">
        <v>18103</v>
      </c>
      <c r="D62" t="s">
        <v>590</v>
      </c>
      <c r="E62" t="s">
        <v>591</v>
      </c>
      <c r="F62">
        <v>3</v>
      </c>
      <c r="G62" t="s">
        <v>475</v>
      </c>
      <c r="H62" s="5">
        <v>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</row>
    <row r="63" spans="3:47" x14ac:dyDescent="0.25">
      <c r="C63" s="3">
        <v>18104</v>
      </c>
      <c r="D63" t="s">
        <v>701</v>
      </c>
      <c r="E63" t="s">
        <v>702</v>
      </c>
      <c r="F63">
        <v>4</v>
      </c>
      <c r="G63" t="s">
        <v>475</v>
      </c>
      <c r="H63" s="5">
        <v>6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</row>
    <row r="64" spans="3:47" x14ac:dyDescent="0.25">
      <c r="C64" s="3">
        <v>18106</v>
      </c>
      <c r="D64" t="s">
        <v>587</v>
      </c>
      <c r="E64" t="s">
        <v>588</v>
      </c>
      <c r="F64">
        <v>6</v>
      </c>
      <c r="G64" t="s">
        <v>475</v>
      </c>
      <c r="H64" s="5">
        <v>16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3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</v>
      </c>
      <c r="AT64">
        <v>0</v>
      </c>
      <c r="AU64">
        <v>0</v>
      </c>
    </row>
    <row r="65" spans="3:47" x14ac:dyDescent="0.25">
      <c r="C65" s="3">
        <v>18107</v>
      </c>
      <c r="D65" t="s">
        <v>592</v>
      </c>
      <c r="E65" t="s">
        <v>593</v>
      </c>
      <c r="F65">
        <v>7</v>
      </c>
      <c r="G65" t="s">
        <v>475</v>
      </c>
      <c r="H65" s="5">
        <v>13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2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</row>
    <row r="66" spans="3:47" x14ac:dyDescent="0.25">
      <c r="C66" s="3">
        <v>19001</v>
      </c>
      <c r="D66" t="s">
        <v>108</v>
      </c>
      <c r="E66" t="s">
        <v>715</v>
      </c>
      <c r="F66">
        <v>1</v>
      </c>
      <c r="G66" t="s">
        <v>492</v>
      </c>
      <c r="H66" s="5">
        <v>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</row>
    <row r="67" spans="3:47" x14ac:dyDescent="0.25">
      <c r="C67" s="3">
        <v>19004</v>
      </c>
      <c r="D67" t="s">
        <v>718</v>
      </c>
      <c r="E67" t="s">
        <v>719</v>
      </c>
      <c r="F67">
        <v>4</v>
      </c>
      <c r="G67" t="s">
        <v>492</v>
      </c>
      <c r="H67" s="5">
        <v>6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0</v>
      </c>
      <c r="AU67">
        <v>0</v>
      </c>
    </row>
    <row r="68" spans="3:47" x14ac:dyDescent="0.25">
      <c r="C68" s="3">
        <v>19005</v>
      </c>
      <c r="D68" t="s">
        <v>716</v>
      </c>
      <c r="E68" t="s">
        <v>717</v>
      </c>
      <c r="F68">
        <v>5</v>
      </c>
      <c r="G68" t="s">
        <v>492</v>
      </c>
      <c r="H68" s="5">
        <v>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</v>
      </c>
      <c r="AT68">
        <v>0</v>
      </c>
      <c r="AU68">
        <v>0</v>
      </c>
    </row>
    <row r="69" spans="3:47" x14ac:dyDescent="0.25">
      <c r="C69" s="3">
        <v>19006</v>
      </c>
      <c r="D69" t="s">
        <v>720</v>
      </c>
      <c r="E69" t="s">
        <v>407</v>
      </c>
      <c r="F69">
        <v>6</v>
      </c>
      <c r="G69" t="s">
        <v>492</v>
      </c>
      <c r="H69" s="5">
        <v>6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1</v>
      </c>
      <c r="AT69">
        <v>0</v>
      </c>
      <c r="AU69">
        <v>0</v>
      </c>
    </row>
    <row r="70" spans="3:47" x14ac:dyDescent="0.25">
      <c r="C70" s="3">
        <v>19008</v>
      </c>
      <c r="D70" t="s">
        <v>713</v>
      </c>
      <c r="E70" t="s">
        <v>714</v>
      </c>
      <c r="F70">
        <v>8</v>
      </c>
      <c r="G70" t="s">
        <v>492</v>
      </c>
      <c r="H70" s="5">
        <v>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</row>
    <row r="71" spans="3:47" x14ac:dyDescent="0.25">
      <c r="C71" s="3">
        <v>19010</v>
      </c>
      <c r="D71" t="s">
        <v>653</v>
      </c>
      <c r="E71" t="s">
        <v>654</v>
      </c>
      <c r="F71">
        <v>10</v>
      </c>
      <c r="G71" t="s">
        <v>492</v>
      </c>
      <c r="H71" s="5">
        <v>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</row>
    <row r="72" spans="3:47" x14ac:dyDescent="0.25">
      <c r="C72" s="3">
        <v>19015</v>
      </c>
      <c r="D72" t="s">
        <v>651</v>
      </c>
      <c r="E72" t="s">
        <v>652</v>
      </c>
      <c r="F72">
        <v>15</v>
      </c>
      <c r="G72" t="s">
        <v>492</v>
      </c>
      <c r="H72" s="5">
        <v>20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3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1</v>
      </c>
      <c r="AT72">
        <v>0</v>
      </c>
      <c r="AU72">
        <v>0</v>
      </c>
    </row>
    <row r="73" spans="3:47" x14ac:dyDescent="0.25">
      <c r="C73" s="3">
        <v>19016</v>
      </c>
      <c r="D73" t="s">
        <v>36</v>
      </c>
      <c r="E73" t="s">
        <v>743</v>
      </c>
      <c r="F73">
        <v>16</v>
      </c>
      <c r="G73" t="s">
        <v>492</v>
      </c>
      <c r="H73" s="5">
        <v>9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</row>
    <row r="74" spans="3:47" x14ac:dyDescent="0.25">
      <c r="C74" s="3">
        <v>21102</v>
      </c>
      <c r="D74" t="s">
        <v>90</v>
      </c>
      <c r="E74" t="s">
        <v>92</v>
      </c>
      <c r="F74">
        <v>2</v>
      </c>
      <c r="G74" t="s">
        <v>312</v>
      </c>
      <c r="H74" s="5">
        <v>4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0</v>
      </c>
      <c r="AS74">
        <v>0</v>
      </c>
      <c r="AT74">
        <v>0</v>
      </c>
      <c r="AU74">
        <v>0</v>
      </c>
    </row>
    <row r="75" spans="3:47" x14ac:dyDescent="0.25">
      <c r="C75" s="3">
        <v>21103</v>
      </c>
      <c r="D75" t="s">
        <v>655</v>
      </c>
      <c r="E75" t="s">
        <v>656</v>
      </c>
      <c r="F75">
        <v>3</v>
      </c>
      <c r="G75" t="s">
        <v>312</v>
      </c>
      <c r="H75" s="5">
        <v>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</row>
    <row r="76" spans="3:47" x14ac:dyDescent="0.25">
      <c r="C76" s="3">
        <v>21104</v>
      </c>
      <c r="D76" t="s">
        <v>808</v>
      </c>
      <c r="E76" t="s">
        <v>578</v>
      </c>
      <c r="F76">
        <v>4</v>
      </c>
      <c r="G76" t="s">
        <v>312</v>
      </c>
      <c r="H76" s="5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3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</row>
    <row r="77" spans="3:47" x14ac:dyDescent="0.25">
      <c r="C77" s="3">
        <v>21105</v>
      </c>
      <c r="D77" t="s">
        <v>750</v>
      </c>
      <c r="E77" t="s">
        <v>755</v>
      </c>
      <c r="F77">
        <v>5</v>
      </c>
      <c r="G77" t="s">
        <v>312</v>
      </c>
      <c r="H77" s="5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</row>
    <row r="78" spans="3:47" x14ac:dyDescent="0.25">
      <c r="C78" s="3">
        <v>21110</v>
      </c>
      <c r="D78" t="s">
        <v>90</v>
      </c>
      <c r="E78" t="s">
        <v>91</v>
      </c>
      <c r="F78">
        <v>10</v>
      </c>
      <c r="G78" t="s">
        <v>312</v>
      </c>
      <c r="H78" s="5">
        <v>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</row>
    <row r="79" spans="3:47" x14ac:dyDescent="0.25">
      <c r="C79" s="3">
        <v>21111</v>
      </c>
      <c r="D79" t="s">
        <v>661</v>
      </c>
      <c r="E79" t="s">
        <v>662</v>
      </c>
      <c r="F79">
        <v>11</v>
      </c>
      <c r="G79" t="s">
        <v>312</v>
      </c>
      <c r="H79" s="5">
        <v>17</v>
      </c>
      <c r="I79">
        <v>0</v>
      </c>
      <c r="J79">
        <v>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2</v>
      </c>
      <c r="AQ79">
        <v>0</v>
      </c>
      <c r="AR79">
        <v>0</v>
      </c>
      <c r="AS79">
        <v>0</v>
      </c>
      <c r="AT79">
        <v>0</v>
      </c>
      <c r="AU79">
        <v>0</v>
      </c>
    </row>
    <row r="80" spans="3:47" x14ac:dyDescent="0.25">
      <c r="C80" s="3">
        <v>21112</v>
      </c>
      <c r="D80" t="s">
        <v>809</v>
      </c>
      <c r="E80" t="s">
        <v>810</v>
      </c>
      <c r="F80">
        <v>12</v>
      </c>
      <c r="G80" t="s">
        <v>312</v>
      </c>
      <c r="H80" s="5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</row>
    <row r="81" spans="3:47" x14ac:dyDescent="0.25">
      <c r="C81" s="3">
        <v>21113</v>
      </c>
      <c r="D81" t="s">
        <v>750</v>
      </c>
      <c r="E81" t="s">
        <v>89</v>
      </c>
      <c r="F81">
        <v>13</v>
      </c>
      <c r="G81" t="s">
        <v>312</v>
      </c>
      <c r="H81" s="5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</row>
    <row r="82" spans="3:47" x14ac:dyDescent="0.25">
      <c r="C82" s="3">
        <v>22002</v>
      </c>
      <c r="D82" t="s">
        <v>131</v>
      </c>
      <c r="E82" t="s">
        <v>132</v>
      </c>
      <c r="F82">
        <v>2</v>
      </c>
      <c r="G82" t="s">
        <v>473</v>
      </c>
      <c r="H82" s="5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</row>
    <row r="83" spans="3:47" x14ac:dyDescent="0.25">
      <c r="C83" s="3">
        <v>22003</v>
      </c>
      <c r="D83" t="s">
        <v>422</v>
      </c>
      <c r="E83" t="s">
        <v>133</v>
      </c>
      <c r="F83">
        <v>3</v>
      </c>
      <c r="G83" t="s">
        <v>473</v>
      </c>
      <c r="H83" s="5">
        <v>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</row>
    <row r="84" spans="3:47" x14ac:dyDescent="0.25">
      <c r="C84" s="3">
        <v>22004</v>
      </c>
      <c r="D84" t="s">
        <v>387</v>
      </c>
      <c r="E84" t="s">
        <v>388</v>
      </c>
      <c r="F84">
        <v>4</v>
      </c>
      <c r="G84" t="s">
        <v>473</v>
      </c>
      <c r="H84" s="5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</row>
    <row r="85" spans="3:47" x14ac:dyDescent="0.25">
      <c r="C85" s="3">
        <v>22005</v>
      </c>
      <c r="D85" t="s">
        <v>432</v>
      </c>
      <c r="E85" t="s">
        <v>433</v>
      </c>
      <c r="F85">
        <v>5</v>
      </c>
      <c r="G85" t="s">
        <v>473</v>
      </c>
      <c r="H85" s="5">
        <v>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</row>
    <row r="86" spans="3:47" x14ac:dyDescent="0.25">
      <c r="C86" s="3">
        <v>22009</v>
      </c>
      <c r="D86" t="s">
        <v>20</v>
      </c>
      <c r="E86" t="s">
        <v>758</v>
      </c>
      <c r="F86">
        <v>9</v>
      </c>
      <c r="G86" t="s">
        <v>473</v>
      </c>
      <c r="H86" s="5">
        <v>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</row>
    <row r="87" spans="3:47" x14ac:dyDescent="0.25">
      <c r="C87" s="3">
        <v>22010</v>
      </c>
      <c r="D87" t="s">
        <v>129</v>
      </c>
      <c r="E87" t="s">
        <v>584</v>
      </c>
      <c r="F87">
        <v>10</v>
      </c>
      <c r="G87" t="s">
        <v>473</v>
      </c>
      <c r="H87" s="5">
        <v>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</row>
    <row r="88" spans="3:47" x14ac:dyDescent="0.25">
      <c r="C88" s="3">
        <v>22021</v>
      </c>
      <c r="D88" t="s">
        <v>389</v>
      </c>
      <c r="E88" t="s">
        <v>390</v>
      </c>
      <c r="F88">
        <v>21</v>
      </c>
      <c r="G88" t="s">
        <v>473</v>
      </c>
      <c r="H88" s="5">
        <v>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2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</row>
    <row r="89" spans="3:47" x14ac:dyDescent="0.25">
      <c r="C89" s="3">
        <v>23010</v>
      </c>
      <c r="D89" t="s">
        <v>36</v>
      </c>
      <c r="E89" t="s">
        <v>622</v>
      </c>
      <c r="F89">
        <v>10</v>
      </c>
      <c r="G89" t="s">
        <v>486</v>
      </c>
      <c r="H89" s="5">
        <v>8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</row>
    <row r="90" spans="3:47" x14ac:dyDescent="0.25">
      <c r="C90" s="3">
        <v>23011</v>
      </c>
      <c r="D90" t="s">
        <v>615</v>
      </c>
      <c r="E90" t="s">
        <v>616</v>
      </c>
      <c r="F90">
        <v>11</v>
      </c>
      <c r="G90" t="s">
        <v>486</v>
      </c>
      <c r="H90" s="5">
        <v>16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2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</row>
    <row r="91" spans="3:47" x14ac:dyDescent="0.25">
      <c r="C91" s="3">
        <v>23012</v>
      </c>
      <c r="D91" t="s">
        <v>726</v>
      </c>
      <c r="E91" t="s">
        <v>727</v>
      </c>
      <c r="F91">
        <v>12</v>
      </c>
      <c r="G91" t="s">
        <v>486</v>
      </c>
      <c r="H91" s="5">
        <v>13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2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</row>
    <row r="92" spans="3:47" x14ac:dyDescent="0.25">
      <c r="C92" s="3">
        <v>23013</v>
      </c>
      <c r="D92" t="s">
        <v>620</v>
      </c>
      <c r="E92" t="s">
        <v>621</v>
      </c>
      <c r="F92">
        <v>13</v>
      </c>
      <c r="G92" t="s">
        <v>486</v>
      </c>
      <c r="H92" s="5">
        <v>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</row>
    <row r="93" spans="3:47" x14ac:dyDescent="0.25">
      <c r="C93" s="3">
        <v>23018</v>
      </c>
      <c r="D93" t="s">
        <v>623</v>
      </c>
      <c r="E93" t="s">
        <v>624</v>
      </c>
      <c r="F93">
        <v>18</v>
      </c>
      <c r="G93" t="s">
        <v>486</v>
      </c>
      <c r="H93" s="5">
        <v>10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</row>
    <row r="94" spans="3:47" x14ac:dyDescent="0.25">
      <c r="C94" s="3">
        <v>23021</v>
      </c>
      <c r="D94" t="s">
        <v>748</v>
      </c>
      <c r="E94" t="s">
        <v>749</v>
      </c>
      <c r="F94">
        <v>21</v>
      </c>
      <c r="G94" t="s">
        <v>486</v>
      </c>
      <c r="H94" s="5">
        <v>9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4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</row>
    <row r="95" spans="3:47" x14ac:dyDescent="0.25">
      <c r="C95" s="3">
        <v>26101</v>
      </c>
      <c r="D95" t="s">
        <v>376</v>
      </c>
      <c r="E95" t="s">
        <v>824</v>
      </c>
      <c r="F95">
        <v>1</v>
      </c>
      <c r="G95" t="s">
        <v>149</v>
      </c>
      <c r="H95" s="5">
        <v>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3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</row>
    <row r="96" spans="3:47" x14ac:dyDescent="0.25">
      <c r="C96" s="3">
        <v>26105</v>
      </c>
      <c r="D96" t="s">
        <v>221</v>
      </c>
      <c r="E96" t="s">
        <v>220</v>
      </c>
      <c r="F96">
        <v>5</v>
      </c>
      <c r="G96" t="s">
        <v>149</v>
      </c>
      <c r="H96" s="5">
        <v>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</row>
    <row r="97" spans="3:47" x14ac:dyDescent="0.25">
      <c r="C97" s="3">
        <v>26106</v>
      </c>
      <c r="D97" t="s">
        <v>157</v>
      </c>
      <c r="E97" t="s">
        <v>158</v>
      </c>
      <c r="F97">
        <v>6</v>
      </c>
      <c r="G97" t="s">
        <v>149</v>
      </c>
      <c r="H97" s="5">
        <v>10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3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</row>
    <row r="98" spans="3:47" x14ac:dyDescent="0.25">
      <c r="C98" s="3">
        <v>26112</v>
      </c>
      <c r="D98" t="s">
        <v>51</v>
      </c>
      <c r="E98" t="s">
        <v>277</v>
      </c>
      <c r="F98">
        <v>12</v>
      </c>
      <c r="G98" t="s">
        <v>149</v>
      </c>
      <c r="H98" s="5">
        <v>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</row>
    <row r="99" spans="3:47" x14ac:dyDescent="0.25">
      <c r="C99" s="3">
        <v>26116</v>
      </c>
      <c r="D99" t="s">
        <v>150</v>
      </c>
      <c r="E99" t="s">
        <v>151</v>
      </c>
      <c r="F99">
        <v>16</v>
      </c>
      <c r="G99" t="s">
        <v>149</v>
      </c>
      <c r="H99" s="5">
        <v>7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</row>
    <row r="100" spans="3:47" x14ac:dyDescent="0.25">
      <c r="C100" s="3">
        <v>27101</v>
      </c>
      <c r="D100" t="s">
        <v>818</v>
      </c>
      <c r="E100" t="s">
        <v>819</v>
      </c>
      <c r="F100">
        <v>1</v>
      </c>
      <c r="G100" t="s">
        <v>479</v>
      </c>
      <c r="H100" s="5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</row>
    <row r="101" spans="3:47" x14ac:dyDescent="0.25">
      <c r="C101" s="3">
        <v>27102</v>
      </c>
      <c r="D101" t="s">
        <v>675</v>
      </c>
      <c r="E101" t="s">
        <v>676</v>
      </c>
      <c r="F101">
        <v>2</v>
      </c>
      <c r="G101" t="s">
        <v>479</v>
      </c>
      <c r="H101" s="5">
        <v>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3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</row>
    <row r="102" spans="3:47" x14ac:dyDescent="0.25">
      <c r="C102" s="3">
        <v>27103</v>
      </c>
      <c r="D102" t="s">
        <v>816</v>
      </c>
      <c r="E102" t="s">
        <v>817</v>
      </c>
      <c r="F102">
        <v>3</v>
      </c>
      <c r="G102" t="s">
        <v>479</v>
      </c>
      <c r="H102" s="5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</row>
    <row r="103" spans="3:47" x14ac:dyDescent="0.25">
      <c r="C103" s="3">
        <v>27104</v>
      </c>
      <c r="D103" t="s">
        <v>822</v>
      </c>
      <c r="E103" t="s">
        <v>823</v>
      </c>
      <c r="F103">
        <v>4</v>
      </c>
      <c r="G103" t="s">
        <v>479</v>
      </c>
      <c r="H103" s="5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</row>
    <row r="104" spans="3:47" x14ac:dyDescent="0.25">
      <c r="C104" s="3">
        <v>27110</v>
      </c>
      <c r="D104" t="s">
        <v>820</v>
      </c>
      <c r="E104" t="s">
        <v>821</v>
      </c>
      <c r="F104">
        <v>10</v>
      </c>
      <c r="G104" t="s">
        <v>479</v>
      </c>
      <c r="H104" s="5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</row>
    <row r="105" spans="3:47" x14ac:dyDescent="0.25">
      <c r="C105" s="3">
        <v>28001</v>
      </c>
      <c r="D105" t="s">
        <v>558</v>
      </c>
      <c r="E105" t="s">
        <v>559</v>
      </c>
      <c r="F105">
        <v>1</v>
      </c>
      <c r="G105" t="s">
        <v>464</v>
      </c>
      <c r="H105" s="5">
        <v>29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5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2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2</v>
      </c>
      <c r="AR105">
        <v>0</v>
      </c>
      <c r="AS105">
        <v>0</v>
      </c>
      <c r="AT105">
        <v>0</v>
      </c>
      <c r="AU105">
        <v>0</v>
      </c>
    </row>
    <row r="106" spans="3:47" x14ac:dyDescent="0.25">
      <c r="C106" s="3">
        <v>28002</v>
      </c>
      <c r="D106" t="s">
        <v>554</v>
      </c>
      <c r="E106" t="s">
        <v>555</v>
      </c>
      <c r="F106">
        <v>2</v>
      </c>
      <c r="G106" t="s">
        <v>464</v>
      </c>
      <c r="H106" s="5">
        <v>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</row>
    <row r="107" spans="3:47" x14ac:dyDescent="0.25">
      <c r="C107" s="3">
        <v>28003</v>
      </c>
      <c r="D107" t="s">
        <v>556</v>
      </c>
      <c r="E107" t="s">
        <v>555</v>
      </c>
      <c r="F107">
        <v>3</v>
      </c>
      <c r="G107" t="s">
        <v>464</v>
      </c>
      <c r="H107" s="5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1</v>
      </c>
      <c r="AR107">
        <v>0</v>
      </c>
      <c r="AS107">
        <v>0</v>
      </c>
      <c r="AT107">
        <v>0</v>
      </c>
      <c r="AU107">
        <v>0</v>
      </c>
    </row>
    <row r="108" spans="3:47" x14ac:dyDescent="0.25">
      <c r="C108" s="3">
        <v>28004</v>
      </c>
      <c r="D108" t="s">
        <v>552</v>
      </c>
      <c r="E108" t="s">
        <v>551</v>
      </c>
      <c r="F108">
        <v>4</v>
      </c>
      <c r="G108" t="s">
        <v>464</v>
      </c>
      <c r="H108" s="5">
        <v>9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2</v>
      </c>
      <c r="AR108">
        <v>0</v>
      </c>
      <c r="AS108">
        <v>0</v>
      </c>
      <c r="AT108">
        <v>0</v>
      </c>
      <c r="AU108">
        <v>0</v>
      </c>
    </row>
    <row r="109" spans="3:47" x14ac:dyDescent="0.25">
      <c r="C109" s="3">
        <v>28005</v>
      </c>
      <c r="D109" t="s">
        <v>550</v>
      </c>
      <c r="E109" t="s">
        <v>551</v>
      </c>
      <c r="F109">
        <v>5</v>
      </c>
      <c r="G109" t="s">
        <v>464</v>
      </c>
      <c r="H109" s="5">
        <v>10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2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</row>
    <row r="110" spans="3:47" x14ac:dyDescent="0.25">
      <c r="C110" s="3">
        <v>28007</v>
      </c>
      <c r="D110" t="s">
        <v>563</v>
      </c>
      <c r="E110" t="s">
        <v>564</v>
      </c>
      <c r="F110">
        <v>7</v>
      </c>
      <c r="G110" t="s">
        <v>464</v>
      </c>
      <c r="H110" s="5">
        <v>2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</row>
    <row r="111" spans="3:47" x14ac:dyDescent="0.25">
      <c r="C111" s="3">
        <v>32002</v>
      </c>
      <c r="D111" t="s">
        <v>598</v>
      </c>
      <c r="E111" t="s">
        <v>599</v>
      </c>
      <c r="F111">
        <v>2</v>
      </c>
      <c r="G111" t="s">
        <v>478</v>
      </c>
      <c r="H111" s="5">
        <v>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</row>
    <row r="112" spans="3:47" x14ac:dyDescent="0.25">
      <c r="C112" s="3">
        <v>32004</v>
      </c>
      <c r="D112" t="s">
        <v>602</v>
      </c>
      <c r="E112" t="s">
        <v>603</v>
      </c>
      <c r="F112">
        <v>4</v>
      </c>
      <c r="G112" t="s">
        <v>478</v>
      </c>
      <c r="H112" s="5">
        <v>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4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</row>
    <row r="113" spans="3:47" x14ac:dyDescent="0.25">
      <c r="C113" s="3">
        <v>32005</v>
      </c>
      <c r="D113" t="s">
        <v>693</v>
      </c>
      <c r="E113" t="s">
        <v>694</v>
      </c>
      <c r="F113">
        <v>5</v>
      </c>
      <c r="G113" t="s">
        <v>478</v>
      </c>
      <c r="H113" s="5">
        <v>9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4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</row>
    <row r="114" spans="3:47" x14ac:dyDescent="0.25">
      <c r="C114" s="3">
        <v>32006</v>
      </c>
      <c r="D114" t="s">
        <v>596</v>
      </c>
      <c r="E114" t="s">
        <v>597</v>
      </c>
      <c r="F114">
        <v>6</v>
      </c>
      <c r="G114" t="s">
        <v>478</v>
      </c>
      <c r="H114" s="5">
        <v>10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3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</row>
    <row r="115" spans="3:47" x14ac:dyDescent="0.25">
      <c r="C115" s="3">
        <v>32007</v>
      </c>
      <c r="D115" t="s">
        <v>600</v>
      </c>
      <c r="E115" t="s">
        <v>601</v>
      </c>
      <c r="F115">
        <v>7</v>
      </c>
      <c r="G115" t="s">
        <v>478</v>
      </c>
      <c r="H115" s="5">
        <v>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</row>
    <row r="116" spans="3:47" x14ac:dyDescent="0.25">
      <c r="C116" s="3">
        <v>33103</v>
      </c>
      <c r="D116" t="s">
        <v>805</v>
      </c>
      <c r="E116" t="s">
        <v>806</v>
      </c>
      <c r="F116">
        <v>3</v>
      </c>
      <c r="G116" t="s">
        <v>465</v>
      </c>
      <c r="H116" s="5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</row>
    <row r="117" spans="3:47" x14ac:dyDescent="0.25">
      <c r="C117" s="3">
        <v>33107</v>
      </c>
      <c r="D117" t="s">
        <v>432</v>
      </c>
      <c r="E117" t="s">
        <v>557</v>
      </c>
      <c r="F117">
        <v>7</v>
      </c>
      <c r="G117" t="s">
        <v>465</v>
      </c>
      <c r="H117" s="5">
        <v>12</v>
      </c>
      <c r="I117">
        <v>0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3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</row>
    <row r="118" spans="3:47" x14ac:dyDescent="0.25">
      <c r="C118" s="3">
        <v>33108</v>
      </c>
      <c r="D118" t="s">
        <v>803</v>
      </c>
      <c r="E118" t="s">
        <v>804</v>
      </c>
      <c r="F118">
        <v>8</v>
      </c>
      <c r="G118" t="s">
        <v>465</v>
      </c>
      <c r="H118" s="5">
        <v>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</row>
    <row r="119" spans="3:47" x14ac:dyDescent="0.25">
      <c r="C119" s="3">
        <v>33109</v>
      </c>
      <c r="D119" t="s">
        <v>34</v>
      </c>
      <c r="E119" t="s">
        <v>553</v>
      </c>
      <c r="F119">
        <v>9</v>
      </c>
      <c r="G119" t="s">
        <v>465</v>
      </c>
      <c r="H119" s="5">
        <v>12</v>
      </c>
      <c r="I119">
        <v>0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2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</row>
    <row r="120" spans="3:47" x14ac:dyDescent="0.25">
      <c r="C120" s="3">
        <v>33117</v>
      </c>
      <c r="D120" t="s">
        <v>561</v>
      </c>
      <c r="E120" t="s">
        <v>562</v>
      </c>
      <c r="F120">
        <v>17</v>
      </c>
      <c r="G120" t="s">
        <v>465</v>
      </c>
      <c r="H120" s="5">
        <v>14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2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</row>
    <row r="121" spans="3:47" x14ac:dyDescent="0.25">
      <c r="C121" s="3">
        <v>33119</v>
      </c>
      <c r="D121" t="s">
        <v>210</v>
      </c>
      <c r="E121" t="s">
        <v>560</v>
      </c>
      <c r="F121">
        <v>19</v>
      </c>
      <c r="G121" t="s">
        <v>465</v>
      </c>
      <c r="H121" s="5">
        <v>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</row>
    <row r="122" spans="3:47" x14ac:dyDescent="0.25">
      <c r="C122" s="3">
        <v>100000</v>
      </c>
      <c r="D122" t="s">
        <v>28</v>
      </c>
      <c r="E122" t="s">
        <v>29</v>
      </c>
      <c r="F122">
        <v>2</v>
      </c>
      <c r="G122" t="s">
        <v>487</v>
      </c>
      <c r="H122" s="5">
        <v>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</row>
    <row r="123" spans="3:47" x14ac:dyDescent="0.25">
      <c r="C123" s="3">
        <v>100001</v>
      </c>
      <c r="D123" t="s">
        <v>36</v>
      </c>
      <c r="E123" t="s">
        <v>629</v>
      </c>
      <c r="F123">
        <v>6</v>
      </c>
      <c r="G123" t="s">
        <v>487</v>
      </c>
      <c r="H123" s="5">
        <v>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2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</v>
      </c>
      <c r="AU123">
        <v>0</v>
      </c>
    </row>
    <row r="124" spans="3:47" x14ac:dyDescent="0.25">
      <c r="C124" s="3">
        <v>100003</v>
      </c>
      <c r="D124" t="s">
        <v>34</v>
      </c>
      <c r="E124" t="s">
        <v>35</v>
      </c>
      <c r="F124">
        <v>4</v>
      </c>
      <c r="G124" t="s">
        <v>487</v>
      </c>
      <c r="H124" s="5">
        <v>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</row>
    <row r="125" spans="3:47" x14ac:dyDescent="0.25">
      <c r="C125" s="3">
        <v>100004</v>
      </c>
      <c r="D125" t="s">
        <v>815</v>
      </c>
      <c r="E125" t="s">
        <v>487</v>
      </c>
      <c r="F125">
        <v>5</v>
      </c>
      <c r="G125" t="s">
        <v>487</v>
      </c>
      <c r="H125" s="5">
        <v>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1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0</v>
      </c>
    </row>
    <row r="126" spans="3:47" x14ac:dyDescent="0.25">
      <c r="C126" s="3">
        <v>100005</v>
      </c>
      <c r="D126" t="s">
        <v>631</v>
      </c>
      <c r="E126" t="s">
        <v>632</v>
      </c>
      <c r="F126">
        <v>9</v>
      </c>
      <c r="G126" t="s">
        <v>487</v>
      </c>
      <c r="H126" s="5">
        <v>11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3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2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1</v>
      </c>
      <c r="AU126">
        <v>0</v>
      </c>
    </row>
    <row r="127" spans="3:47" x14ac:dyDescent="0.25">
      <c r="C127" s="3">
        <v>100006</v>
      </c>
      <c r="D127" t="s">
        <v>43</v>
      </c>
      <c r="E127" t="s">
        <v>44</v>
      </c>
      <c r="F127">
        <v>7</v>
      </c>
      <c r="G127" t="s">
        <v>487</v>
      </c>
      <c r="H127" s="5">
        <v>15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2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7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1</v>
      </c>
      <c r="AU127">
        <v>0</v>
      </c>
    </row>
    <row r="128" spans="3:47" x14ac:dyDescent="0.25">
      <c r="C128" s="3">
        <v>100007</v>
      </c>
      <c r="D128" t="s">
        <v>67</v>
      </c>
      <c r="E128" t="s">
        <v>413</v>
      </c>
      <c r="F128">
        <v>8</v>
      </c>
      <c r="G128" t="s">
        <v>487</v>
      </c>
      <c r="H128" s="5">
        <v>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</row>
    <row r="129" spans="3:47" x14ac:dyDescent="0.25">
      <c r="C129" s="3">
        <v>100008</v>
      </c>
      <c r="D129" t="s">
        <v>630</v>
      </c>
      <c r="E129" t="s">
        <v>488</v>
      </c>
      <c r="F129">
        <v>1</v>
      </c>
      <c r="G129" t="s">
        <v>507</v>
      </c>
      <c r="H129" s="5">
        <v>7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</row>
    <row r="130" spans="3:47" x14ac:dyDescent="0.25">
      <c r="C130" s="3">
        <v>100009</v>
      </c>
      <c r="D130" t="s">
        <v>784</v>
      </c>
      <c r="E130" t="s">
        <v>488</v>
      </c>
      <c r="F130">
        <v>2</v>
      </c>
      <c r="G130" t="s">
        <v>507</v>
      </c>
      <c r="H130" s="5">
        <v>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</row>
    <row r="131" spans="3:47" x14ac:dyDescent="0.25">
      <c r="C131" s="3">
        <v>100010</v>
      </c>
      <c r="D131" t="s">
        <v>828</v>
      </c>
      <c r="E131" t="s">
        <v>488</v>
      </c>
      <c r="F131">
        <v>3</v>
      </c>
      <c r="G131" t="s">
        <v>507</v>
      </c>
      <c r="H131" s="5">
        <v>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2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</row>
    <row r="132" spans="3:47" x14ac:dyDescent="0.25">
      <c r="C132" s="3">
        <v>100013</v>
      </c>
      <c r="D132" t="s">
        <v>759</v>
      </c>
      <c r="E132" t="s">
        <v>488</v>
      </c>
      <c r="F132">
        <v>6</v>
      </c>
      <c r="G132" t="s">
        <v>507</v>
      </c>
      <c r="H132" s="5">
        <v>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</row>
    <row r="133" spans="3:47" x14ac:dyDescent="0.25">
      <c r="C133" s="3">
        <v>100015</v>
      </c>
      <c r="D133" t="s">
        <v>628</v>
      </c>
      <c r="E133" t="s">
        <v>488</v>
      </c>
      <c r="F133">
        <v>8</v>
      </c>
      <c r="G133" t="s">
        <v>507</v>
      </c>
      <c r="H133" s="5">
        <v>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</row>
  </sheetData>
  <sheetProtection algorithmName="SHA-512" hashValue="iOW9xCnYJ1qz0HI9PqT/71FJCxQBrN0s7pY8eK+9Zj8ADRfshgtUC9ZZIFupsUWYQwEKhGRETbYUDW6J1bWnQg==" saltValue="GQpGZ44FM1dfhMztf3+l4A==" spinCount="100000" sheet="1" objects="1" scenarios="1" autoFilter="0"/>
  <autoFilter ref="G1:G48"/>
  <sortState ref="A4:A42">
    <sortCondition ref="A4"/>
  </sortState>
  <conditionalFormatting sqref="AD4:AR36 I3:AC35 I37:AR169 AS4:AU169">
    <cfRule type="cellIs" dxfId="9" priority="3" operator="equal">
      <formula>0</formula>
    </cfRule>
  </conditionalFormatting>
  <conditionalFormatting sqref="I36:AC36">
    <cfRule type="cellIs" dxfId="8" priority="2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XFC57"/>
  <sheetViews>
    <sheetView topLeftCell="C1" workbookViewId="0">
      <pane ySplit="3" topLeftCell="A18" activePane="bottomLeft" state="frozen"/>
      <selection activeCell="C1" sqref="C1"/>
      <selection pane="bottomLeft" activeCell="C4" sqref="C4:AC45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14.42578125" style="3" customWidth="1" collapsed="1"/>
    <col min="4" max="4" width="10.140625" customWidth="1"/>
    <col min="5" max="5" width="15.5703125" customWidth="1"/>
    <col min="6" max="6" width="4.85546875" customWidth="1"/>
    <col min="9" max="53" width="4.5703125" customWidth="1"/>
  </cols>
  <sheetData>
    <row r="1" spans="1:16383" x14ac:dyDescent="0.25">
      <c r="A1" t="s">
        <v>351</v>
      </c>
      <c r="B1" t="s">
        <v>1</v>
      </c>
      <c r="C1" s="4" t="str">
        <f>A1</f>
        <v>1* klasse</v>
      </c>
      <c r="D1" s="5"/>
      <c r="E1" s="5"/>
      <c r="F1" s="5"/>
      <c r="G1" s="5"/>
      <c r="H1" s="11" t="s">
        <v>98</v>
      </c>
      <c r="I1" s="11" t="s">
        <v>97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16383" ht="72.75" customHeight="1" x14ac:dyDescent="0.25">
      <c r="A2" s="9"/>
      <c r="B2" s="1" t="s">
        <v>180</v>
      </c>
      <c r="C2" s="4"/>
      <c r="D2" s="5"/>
      <c r="E2" s="5"/>
      <c r="F2" s="5"/>
      <c r="G2" s="5"/>
      <c r="H2" s="11"/>
      <c r="I2" s="12" t="str">
        <f>VLOOKUP(I3,'2e ronde'!$P$4:$S$502,4,FALSE)</f>
        <v>KNRS 1 - TRITON 1</v>
      </c>
      <c r="J2" s="12" t="str">
        <f>VLOOKUP(J3,'2e ronde'!$P$4:$S$502,4,FALSE)</f>
        <v>RKV 1 - GEKKO 1</v>
      </c>
      <c r="K2" s="12" t="str">
        <f>VLOOKUP(K3,'2e ronde'!$P$4:$S$502,4,FALSE)</f>
        <v>IRWV - WKV 1</v>
      </c>
      <c r="L2" s="12" t="str">
        <f>VLOOKUP(L3,'2e ronde'!$P$4:$S$502,4,FALSE)</f>
        <v>GENT - TRITON 1</v>
      </c>
      <c r="M2" s="12" t="str">
        <f>VLOOKUP(M3,'2e ronde'!$P$4:$S$502,4,FALSE)</f>
        <v>WKV 1 - RKV 1</v>
      </c>
      <c r="N2" s="12" t="str">
        <f>VLOOKUP(N3,'2e ronde'!$P$4:$S$502,4,FALSE)</f>
        <v>IRWV - TRITON 1</v>
      </c>
      <c r="O2" s="12" t="str">
        <f>VLOOKUP(O3,'2e ronde'!$P$4:$S$502,4,FALSE)</f>
        <v>GENT - KNRS 1</v>
      </c>
      <c r="P2" s="12" t="str">
        <f>VLOOKUP(P3,'2e ronde'!$P$4:$S$502,4,FALSE)</f>
        <v>WKV 1 - GEKKO 1</v>
      </c>
      <c r="Q2" s="12" t="str">
        <f>VLOOKUP(Q3,'2e ronde'!$P$4:$S$502,4,FALSE)</f>
        <v>RKV 1 - TRITON 1</v>
      </c>
      <c r="R2" s="12" t="str">
        <f>VLOOKUP(R3,'2e ronde'!$P$4:$S$502,4,FALSE)</f>
        <v>IRWV - KNRS 1</v>
      </c>
      <c r="S2" s="12" t="str">
        <f>VLOOKUP(S3,'2e ronde'!$P$4:$S$502,4,FALSE)</f>
        <v>GENT - GEKKO 1</v>
      </c>
      <c r="T2" s="12" t="str">
        <f>VLOOKUP(T3,'2e ronde'!$P$4:$S$502,4,FALSE)</f>
        <v>GEKKO 1 - KNRS 1</v>
      </c>
      <c r="U2" s="12" t="str">
        <f>VLOOKUP(U3,'2e ronde'!$P$4:$S$502,4,FALSE)</f>
        <v>GENT - RKV 1</v>
      </c>
      <c r="V2" s="12" t="str">
        <f>VLOOKUP(V3,'2e ronde'!$P$4:$S$502,4,FALSE)</f>
        <v>IRWV - GEKKO 1</v>
      </c>
      <c r="W2" s="12" t="str">
        <f>VLOOKUP(W3,'2e ronde'!$P$4:$S$502,4,FALSE)</f>
        <v>WKV 1 - KNRS 1</v>
      </c>
      <c r="X2" s="12" t="str">
        <f>VLOOKUP(X3,'2e ronde'!$P$4:$S$502,4,FALSE)</f>
        <v>GEKKO 1 - TRITON 1</v>
      </c>
      <c r="Y2" s="12" t="str">
        <f>VLOOKUP(Y3,'2e ronde'!$P$4:$S$502,4,FALSE)</f>
        <v>IRWV - RKV 1</v>
      </c>
      <c r="Z2" s="12" t="str">
        <f>VLOOKUP(Z3,'2e ronde'!$P$4:$S$502,4,FALSE)</f>
        <v>GENT - WKV 1</v>
      </c>
      <c r="AA2" s="12" t="str">
        <f>VLOOKUP(AA3,'2e ronde'!$P$4:$S$502,4,FALSE)</f>
        <v>RKV 1 - KNRS 1</v>
      </c>
      <c r="AB2" s="12" t="str">
        <f>VLOOKUP(AB3,'2e ronde'!$P$4:$S$502,4,FALSE)</f>
        <v>WKV 1 - TRITON 1</v>
      </c>
      <c r="AC2" s="12" t="str">
        <f>VLOOKUP(AC3,'2e ronde'!$P$4:$S$502,4,FALSE)</f>
        <v>GENT - IRWV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AZ2" s="5"/>
      <c r="BA2" s="5"/>
    </row>
    <row r="3" spans="1:16383" s="5" customFormat="1" x14ac:dyDescent="0.25">
      <c r="A3" s="9"/>
      <c r="B3" s="9" t="s">
        <v>2</v>
      </c>
      <c r="C3" s="4" t="s">
        <v>15</v>
      </c>
      <c r="D3" s="5" t="s">
        <v>16</v>
      </c>
      <c r="E3" s="5" t="s">
        <v>177</v>
      </c>
      <c r="F3" s="5" t="s">
        <v>178</v>
      </c>
      <c r="G3" s="5" t="s">
        <v>179</v>
      </c>
      <c r="H3" s="5" t="s">
        <v>17</v>
      </c>
      <c r="I3" s="5">
        <v>200</v>
      </c>
      <c r="J3" s="5">
        <v>205</v>
      </c>
      <c r="K3" s="5">
        <v>210</v>
      </c>
      <c r="L3" s="5">
        <v>220</v>
      </c>
      <c r="M3" s="5">
        <v>230</v>
      </c>
      <c r="N3" s="5">
        <v>240</v>
      </c>
      <c r="O3" s="5">
        <v>245</v>
      </c>
      <c r="P3" s="5">
        <v>250</v>
      </c>
      <c r="Q3" s="5">
        <v>260</v>
      </c>
      <c r="R3" s="5">
        <v>265</v>
      </c>
      <c r="S3" s="5">
        <v>270</v>
      </c>
      <c r="T3" s="5">
        <v>300</v>
      </c>
      <c r="U3" s="5">
        <v>308</v>
      </c>
      <c r="V3" s="5">
        <v>312</v>
      </c>
      <c r="W3" s="5">
        <v>316</v>
      </c>
      <c r="X3" s="5">
        <v>328</v>
      </c>
      <c r="Y3" s="5">
        <v>332</v>
      </c>
      <c r="Z3" s="5">
        <v>336</v>
      </c>
      <c r="AA3" s="5">
        <v>344</v>
      </c>
      <c r="AB3" s="5">
        <v>348</v>
      </c>
      <c r="AC3" s="5">
        <v>356</v>
      </c>
    </row>
    <row r="4" spans="1:16383" s="5" customFormat="1" x14ac:dyDescent="0.25">
      <c r="A4">
        <v>200</v>
      </c>
      <c r="B4" s="1" t="str">
        <f t="shared" ref="B4:B24" si="0">CONCATENATE(",SUM(IF(wedstrijd_id=",A4,",1,0)) AS '",A4,"'")</f>
        <v>,SUM(IF(wedstrijd_id=200,1,0)) AS '200'</v>
      </c>
      <c r="C4" s="3">
        <v>100008</v>
      </c>
      <c r="D4" t="s">
        <v>62</v>
      </c>
      <c r="E4" t="s">
        <v>63</v>
      </c>
      <c r="F4">
        <v>2</v>
      </c>
      <c r="G4" t="s">
        <v>54</v>
      </c>
      <c r="H4">
        <v>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>
        <v>205</v>
      </c>
      <c r="B5" s="1" t="str">
        <f t="shared" si="0"/>
        <v>,SUM(IF(wedstrijd_id=205,1,0)) AS '205'</v>
      </c>
      <c r="C5" s="3">
        <v>100076</v>
      </c>
      <c r="E5" t="s">
        <v>293</v>
      </c>
      <c r="F5">
        <v>100</v>
      </c>
      <c r="G5" t="s">
        <v>78</v>
      </c>
      <c r="H5">
        <v>2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16383" x14ac:dyDescent="0.25">
      <c r="A6">
        <v>210</v>
      </c>
      <c r="B6" s="1" t="str">
        <f t="shared" si="0"/>
        <v>,SUM(IF(wedstrijd_id=210,1,0)) AS '210'</v>
      </c>
      <c r="C6" s="3">
        <v>100079</v>
      </c>
      <c r="E6" t="s">
        <v>293</v>
      </c>
      <c r="F6">
        <v>100</v>
      </c>
      <c r="G6" t="s">
        <v>100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16383" x14ac:dyDescent="0.25">
      <c r="A7">
        <v>220</v>
      </c>
      <c r="B7" s="1" t="str">
        <f t="shared" si="0"/>
        <v>,SUM(IF(wedstrijd_id=220,1,0)) AS '220'</v>
      </c>
      <c r="C7" s="3">
        <v>100084</v>
      </c>
      <c r="E7" t="s">
        <v>293</v>
      </c>
      <c r="F7">
        <v>100</v>
      </c>
      <c r="G7" t="s">
        <v>33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1:16383" x14ac:dyDescent="0.25">
      <c r="A8">
        <v>230</v>
      </c>
      <c r="B8" s="1" t="str">
        <f t="shared" si="0"/>
        <v>,SUM(IF(wedstrijd_id=230,1,0)) AS '230'</v>
      </c>
      <c r="C8" s="3">
        <v>100096</v>
      </c>
      <c r="E8" t="s">
        <v>293</v>
      </c>
      <c r="F8">
        <v>100</v>
      </c>
      <c r="G8" t="s">
        <v>66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16383" x14ac:dyDescent="0.25">
      <c r="A9">
        <v>240</v>
      </c>
      <c r="B9" s="1" t="str">
        <f t="shared" si="0"/>
        <v>,SUM(IF(wedstrijd_id=240,1,0)) AS '240'</v>
      </c>
      <c r="C9" s="3">
        <v>100111</v>
      </c>
      <c r="D9" t="s">
        <v>424</v>
      </c>
      <c r="E9" t="s">
        <v>82</v>
      </c>
      <c r="F9">
        <v>6</v>
      </c>
      <c r="G9" t="s">
        <v>78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1:16383" x14ac:dyDescent="0.25">
      <c r="A10">
        <v>245</v>
      </c>
      <c r="B10" s="1" t="str">
        <f t="shared" si="0"/>
        <v>,SUM(IF(wedstrijd_id=245,1,0)) AS '245'</v>
      </c>
      <c r="C10" s="3">
        <v>5400800142545</v>
      </c>
      <c r="D10" t="s">
        <v>49</v>
      </c>
      <c r="E10" t="s">
        <v>99</v>
      </c>
      <c r="F10">
        <v>5</v>
      </c>
      <c r="G10" t="s">
        <v>100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2</v>
      </c>
      <c r="AB10">
        <v>0</v>
      </c>
      <c r="AC10">
        <v>0</v>
      </c>
    </row>
    <row r="11" spans="1:16383" x14ac:dyDescent="0.25">
      <c r="A11">
        <v>250</v>
      </c>
      <c r="B11" s="1" t="str">
        <f t="shared" si="0"/>
        <v>,SUM(IF(wedstrijd_id=250,1,0)) AS '250'</v>
      </c>
      <c r="C11" s="3">
        <v>5400800313266</v>
      </c>
      <c r="D11" t="s">
        <v>67</v>
      </c>
      <c r="E11" t="s">
        <v>101</v>
      </c>
      <c r="F11">
        <v>9</v>
      </c>
      <c r="G11" t="s">
        <v>100</v>
      </c>
      <c r="H11">
        <v>3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</row>
    <row r="12" spans="1:16383" x14ac:dyDescent="0.25">
      <c r="A12">
        <v>260</v>
      </c>
      <c r="B12" s="1" t="str">
        <f t="shared" si="0"/>
        <v>,SUM(IF(wedstrijd_id=260,1,0)) AS '260'</v>
      </c>
      <c r="C12" s="3">
        <v>5400800315178</v>
      </c>
      <c r="D12" t="s">
        <v>67</v>
      </c>
      <c r="E12" t="s">
        <v>102</v>
      </c>
      <c r="F12">
        <v>7</v>
      </c>
      <c r="G12" t="s">
        <v>100</v>
      </c>
      <c r="H12">
        <v>9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0</v>
      </c>
      <c r="AC12">
        <v>0</v>
      </c>
    </row>
    <row r="13" spans="1:16383" x14ac:dyDescent="0.25">
      <c r="A13">
        <v>265</v>
      </c>
      <c r="B13" s="1" t="str">
        <f t="shared" si="0"/>
        <v>,SUM(IF(wedstrijd_id=265,1,0)) AS '265'</v>
      </c>
      <c r="C13" s="3">
        <v>5400800319305</v>
      </c>
      <c r="D13" t="s">
        <v>103</v>
      </c>
      <c r="E13" t="s">
        <v>104</v>
      </c>
      <c r="F13">
        <v>2</v>
      </c>
      <c r="G13" t="s">
        <v>100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</row>
    <row r="14" spans="1:16383" x14ac:dyDescent="0.25">
      <c r="A14">
        <v>270</v>
      </c>
      <c r="B14" s="1" t="str">
        <f t="shared" si="0"/>
        <v>,SUM(IF(wedstrijd_id=270,1,0)) AS '270'</v>
      </c>
      <c r="C14" s="3">
        <v>5400800342198</v>
      </c>
      <c r="D14" t="s">
        <v>108</v>
      </c>
      <c r="E14" t="s">
        <v>196</v>
      </c>
      <c r="F14">
        <v>6</v>
      </c>
      <c r="G14" t="s">
        <v>100</v>
      </c>
      <c r="H14">
        <v>7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</row>
    <row r="15" spans="1:16383" x14ac:dyDescent="0.25">
      <c r="A15">
        <v>300</v>
      </c>
      <c r="B15" s="1" t="str">
        <f t="shared" si="0"/>
        <v>,SUM(IF(wedstrijd_id=300,1,0)) AS '300'</v>
      </c>
      <c r="C15" s="3">
        <v>5400800343171</v>
      </c>
      <c r="D15" t="s">
        <v>107</v>
      </c>
      <c r="E15" t="s">
        <v>101</v>
      </c>
      <c r="F15">
        <v>1</v>
      </c>
      <c r="G15" t="s">
        <v>100</v>
      </c>
      <c r="H15">
        <v>7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1:16383" x14ac:dyDescent="0.25">
      <c r="A16">
        <v>308</v>
      </c>
      <c r="B16" s="1" t="str">
        <f t="shared" si="0"/>
        <v>,SUM(IF(wedstrijd_id=308,1,0)) AS '308'</v>
      </c>
      <c r="C16" s="3">
        <v>5402500128652</v>
      </c>
      <c r="D16" t="s">
        <v>30</v>
      </c>
      <c r="E16" t="s">
        <v>31</v>
      </c>
      <c r="F16">
        <v>5</v>
      </c>
      <c r="G16" t="s">
        <v>32</v>
      </c>
      <c r="H16">
        <v>29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</v>
      </c>
      <c r="T16">
        <v>0</v>
      </c>
      <c r="U16">
        <v>4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>
        <v>0</v>
      </c>
    </row>
    <row r="17" spans="1:29" x14ac:dyDescent="0.25">
      <c r="A17">
        <v>312</v>
      </c>
      <c r="B17" s="1" t="str">
        <f t="shared" si="0"/>
        <v>,SUM(IF(wedstrijd_id=312,1,0)) AS '312'</v>
      </c>
      <c r="C17" s="3">
        <v>5402500135414</v>
      </c>
      <c r="D17" t="s">
        <v>34</v>
      </c>
      <c r="E17" t="s">
        <v>35</v>
      </c>
      <c r="F17">
        <v>4</v>
      </c>
      <c r="G17" t="s">
        <v>33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x14ac:dyDescent="0.25">
      <c r="A18">
        <v>316</v>
      </c>
      <c r="B18" s="1" t="str">
        <f t="shared" si="0"/>
        <v>,SUM(IF(wedstrijd_id=316,1,0)) AS '316'</v>
      </c>
      <c r="C18" s="3">
        <v>5402500136800</v>
      </c>
      <c r="D18" t="s">
        <v>36</v>
      </c>
      <c r="E18" t="s">
        <v>37</v>
      </c>
      <c r="F18">
        <v>6</v>
      </c>
      <c r="G18" t="s">
        <v>33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x14ac:dyDescent="0.25">
      <c r="A19">
        <v>328</v>
      </c>
      <c r="B19" s="1" t="str">
        <f t="shared" si="0"/>
        <v>,SUM(IF(wedstrijd_id=328,1,0)) AS '328'</v>
      </c>
      <c r="C19" s="3">
        <v>5402500143488</v>
      </c>
      <c r="D19" t="s">
        <v>39</v>
      </c>
      <c r="E19" t="s">
        <v>40</v>
      </c>
      <c r="F19">
        <v>2</v>
      </c>
      <c r="G19" t="s">
        <v>32</v>
      </c>
      <c r="H19">
        <v>27</v>
      </c>
      <c r="I19">
        <v>0</v>
      </c>
      <c r="J19">
        <v>0</v>
      </c>
      <c r="K19">
        <v>0</v>
      </c>
      <c r="L19">
        <v>2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1</v>
      </c>
      <c r="T19">
        <v>0</v>
      </c>
      <c r="U19">
        <v>2</v>
      </c>
      <c r="V19">
        <v>0</v>
      </c>
      <c r="W19">
        <v>0</v>
      </c>
      <c r="X19">
        <v>0</v>
      </c>
      <c r="Y19">
        <v>0</v>
      </c>
      <c r="Z19">
        <v>2</v>
      </c>
      <c r="AA19">
        <v>0</v>
      </c>
      <c r="AB19">
        <v>0</v>
      </c>
      <c r="AC19">
        <v>2</v>
      </c>
    </row>
    <row r="20" spans="1:29" x14ac:dyDescent="0.25">
      <c r="A20">
        <v>332</v>
      </c>
      <c r="B20" s="1" t="str">
        <f t="shared" si="0"/>
        <v>,SUM(IF(wedstrijd_id=332,1,0)) AS '332'</v>
      </c>
      <c r="C20" s="3">
        <v>5402500148230</v>
      </c>
      <c r="D20" t="s">
        <v>41</v>
      </c>
      <c r="E20" t="s">
        <v>42</v>
      </c>
      <c r="F20">
        <v>7</v>
      </c>
      <c r="G20" t="s">
        <v>32</v>
      </c>
      <c r="H20">
        <v>36</v>
      </c>
      <c r="I20">
        <v>0</v>
      </c>
      <c r="J20">
        <v>0</v>
      </c>
      <c r="K20">
        <v>0</v>
      </c>
      <c r="L20">
        <v>2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7</v>
      </c>
      <c r="V20">
        <v>0</v>
      </c>
      <c r="W20">
        <v>0</v>
      </c>
      <c r="X20">
        <v>0</v>
      </c>
      <c r="Y20">
        <v>0</v>
      </c>
      <c r="Z20">
        <v>2</v>
      </c>
      <c r="AA20">
        <v>0</v>
      </c>
      <c r="AB20">
        <v>0</v>
      </c>
      <c r="AC20">
        <v>3</v>
      </c>
    </row>
    <row r="21" spans="1:29" x14ac:dyDescent="0.25">
      <c r="A21">
        <v>336</v>
      </c>
      <c r="B21" s="1" t="str">
        <f t="shared" si="0"/>
        <v>,SUM(IF(wedstrijd_id=336,1,0)) AS '336'</v>
      </c>
      <c r="C21" s="3">
        <v>5402500306166</v>
      </c>
      <c r="D21" t="s">
        <v>43</v>
      </c>
      <c r="E21" t="s">
        <v>44</v>
      </c>
      <c r="F21">
        <v>7</v>
      </c>
      <c r="G21" t="s">
        <v>33</v>
      </c>
      <c r="H21">
        <v>16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25">
      <c r="A22">
        <v>344</v>
      </c>
      <c r="B22" s="1" t="str">
        <f t="shared" si="0"/>
        <v>,SUM(IF(wedstrijd_id=344,1,0)) AS '344'</v>
      </c>
      <c r="C22" s="3">
        <v>5402500317995</v>
      </c>
      <c r="D22" t="s">
        <v>45</v>
      </c>
      <c r="E22" t="s">
        <v>46</v>
      </c>
      <c r="F22">
        <v>1</v>
      </c>
      <c r="G22" t="s">
        <v>33</v>
      </c>
      <c r="H22">
        <v>13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</row>
    <row r="23" spans="1:29" x14ac:dyDescent="0.25">
      <c r="A23">
        <v>348</v>
      </c>
      <c r="B23" s="1" t="str">
        <f t="shared" si="0"/>
        <v>,SUM(IF(wedstrijd_id=348,1,0)) AS '348'</v>
      </c>
      <c r="C23" s="3">
        <v>5402500340924</v>
      </c>
      <c r="D23" t="s">
        <v>47</v>
      </c>
      <c r="E23" t="s">
        <v>48</v>
      </c>
      <c r="F23">
        <v>3</v>
      </c>
      <c r="G23" t="s">
        <v>33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29" x14ac:dyDescent="0.25">
      <c r="A24">
        <v>356</v>
      </c>
      <c r="B24" s="1" t="str">
        <f t="shared" si="0"/>
        <v>,SUM(IF(wedstrijd_id=356,1,0)) AS '356'</v>
      </c>
      <c r="C24" s="3">
        <v>5402500342348</v>
      </c>
      <c r="D24" t="s">
        <v>49</v>
      </c>
      <c r="E24" t="s">
        <v>50</v>
      </c>
      <c r="F24">
        <v>6</v>
      </c>
      <c r="G24" t="s">
        <v>32</v>
      </c>
      <c r="H24">
        <v>22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6</v>
      </c>
      <c r="P24">
        <v>0</v>
      </c>
      <c r="Q24">
        <v>0</v>
      </c>
      <c r="R24">
        <v>0</v>
      </c>
      <c r="S24">
        <v>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0</v>
      </c>
      <c r="AB24">
        <v>0</v>
      </c>
      <c r="AC24">
        <v>1</v>
      </c>
    </row>
    <row r="25" spans="1:29" x14ac:dyDescent="0.25">
      <c r="B25" s="1" t="s">
        <v>3</v>
      </c>
      <c r="C25" s="3">
        <v>5402500343659</v>
      </c>
      <c r="D25" t="s">
        <v>397</v>
      </c>
      <c r="E25" t="s">
        <v>398</v>
      </c>
      <c r="F25">
        <v>1</v>
      </c>
      <c r="G25" t="s">
        <v>32</v>
      </c>
      <c r="H25">
        <v>4</v>
      </c>
      <c r="I25">
        <v>0</v>
      </c>
      <c r="J25">
        <v>0</v>
      </c>
      <c r="K25">
        <v>0</v>
      </c>
      <c r="L25">
        <v>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1:29" x14ac:dyDescent="0.25">
      <c r="B26" s="1" t="s">
        <v>4</v>
      </c>
      <c r="C26" s="3">
        <v>5402500346704</v>
      </c>
      <c r="D26" t="s">
        <v>141</v>
      </c>
      <c r="E26" t="s">
        <v>142</v>
      </c>
      <c r="F26">
        <v>9</v>
      </c>
      <c r="G26" t="s">
        <v>33</v>
      </c>
      <c r="H26">
        <v>11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x14ac:dyDescent="0.25">
      <c r="B27" s="1" t="s">
        <v>5</v>
      </c>
      <c r="C27" s="3">
        <v>5402500357335</v>
      </c>
      <c r="D27" t="s">
        <v>28</v>
      </c>
      <c r="E27" t="s">
        <v>29</v>
      </c>
      <c r="F27">
        <v>2</v>
      </c>
      <c r="G27" t="s">
        <v>33</v>
      </c>
      <c r="H27">
        <v>11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</row>
    <row r="28" spans="1:29" x14ac:dyDescent="0.25">
      <c r="B28" s="1" t="s">
        <v>7</v>
      </c>
      <c r="C28" s="3">
        <v>5402500361936</v>
      </c>
      <c r="D28" t="s">
        <v>67</v>
      </c>
      <c r="E28" t="s">
        <v>413</v>
      </c>
      <c r="F28">
        <v>8</v>
      </c>
      <c r="G28" t="s">
        <v>33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x14ac:dyDescent="0.25">
      <c r="B29" s="1" t="s">
        <v>8</v>
      </c>
      <c r="C29" s="3">
        <v>5402500363763</v>
      </c>
      <c r="D29" t="s">
        <v>313</v>
      </c>
      <c r="E29" t="s">
        <v>314</v>
      </c>
      <c r="F29">
        <v>8</v>
      </c>
      <c r="G29" t="s">
        <v>32</v>
      </c>
      <c r="H29">
        <v>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</row>
    <row r="30" spans="1:29" x14ac:dyDescent="0.25">
      <c r="B30" s="1" t="s">
        <v>6</v>
      </c>
      <c r="C30" s="3">
        <v>5402500372284</v>
      </c>
      <c r="D30" t="s">
        <v>26</v>
      </c>
      <c r="E30" t="s">
        <v>27</v>
      </c>
      <c r="F30">
        <v>4</v>
      </c>
      <c r="G30" t="s">
        <v>32</v>
      </c>
      <c r="H30">
        <v>11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1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</row>
    <row r="31" spans="1:29" x14ac:dyDescent="0.25">
      <c r="B31" s="1"/>
      <c r="C31" s="3">
        <v>5403100124969</v>
      </c>
      <c r="D31" t="s">
        <v>52</v>
      </c>
      <c r="E31" t="s">
        <v>53</v>
      </c>
      <c r="F31">
        <v>1</v>
      </c>
      <c r="G31" t="s">
        <v>54</v>
      </c>
      <c r="H31">
        <v>41</v>
      </c>
      <c r="I31">
        <v>0</v>
      </c>
      <c r="J31">
        <v>0</v>
      </c>
      <c r="K31">
        <v>4</v>
      </c>
      <c r="L31">
        <v>0</v>
      </c>
      <c r="M31">
        <v>0</v>
      </c>
      <c r="N31">
        <v>3</v>
      </c>
      <c r="O31">
        <v>0</v>
      </c>
      <c r="P31">
        <v>0</v>
      </c>
      <c r="Q31">
        <v>0</v>
      </c>
      <c r="R31">
        <v>4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4</v>
      </c>
      <c r="Z31">
        <v>0</v>
      </c>
      <c r="AA31">
        <v>0</v>
      </c>
      <c r="AB31">
        <v>0</v>
      </c>
      <c r="AC31">
        <v>1</v>
      </c>
    </row>
    <row r="32" spans="1:29" x14ac:dyDescent="0.25">
      <c r="B32" s="1"/>
      <c r="C32" s="3">
        <v>5403100124990</v>
      </c>
      <c r="D32" t="s">
        <v>55</v>
      </c>
      <c r="E32" t="s">
        <v>56</v>
      </c>
      <c r="F32">
        <v>6</v>
      </c>
      <c r="G32" t="s">
        <v>54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</row>
    <row r="33" spans="2:29" x14ac:dyDescent="0.25">
      <c r="B33" s="1"/>
      <c r="C33" s="3">
        <v>5403100125645</v>
      </c>
      <c r="D33" t="s">
        <v>57</v>
      </c>
      <c r="E33" t="s">
        <v>56</v>
      </c>
      <c r="F33">
        <v>8</v>
      </c>
      <c r="G33" t="s">
        <v>54</v>
      </c>
      <c r="H33">
        <v>24</v>
      </c>
      <c r="I33">
        <v>0</v>
      </c>
      <c r="J33">
        <v>0</v>
      </c>
      <c r="K33">
        <v>3</v>
      </c>
      <c r="L33">
        <v>0</v>
      </c>
      <c r="M33">
        <v>0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4</v>
      </c>
      <c r="W33">
        <v>0</v>
      </c>
      <c r="X33">
        <v>0</v>
      </c>
      <c r="Y33">
        <v>2</v>
      </c>
      <c r="Z33">
        <v>0</v>
      </c>
      <c r="AA33">
        <v>0</v>
      </c>
      <c r="AB33">
        <v>0</v>
      </c>
      <c r="AC33">
        <v>1</v>
      </c>
    </row>
    <row r="34" spans="2:29" x14ac:dyDescent="0.25">
      <c r="B34" s="1"/>
      <c r="C34" s="3">
        <v>5403100129636</v>
      </c>
      <c r="D34" t="s">
        <v>258</v>
      </c>
      <c r="E34" t="s">
        <v>315</v>
      </c>
      <c r="F34">
        <v>3</v>
      </c>
      <c r="G34" t="s">
        <v>54</v>
      </c>
      <c r="H34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2:29" x14ac:dyDescent="0.25">
      <c r="B35" s="1"/>
      <c r="C35" s="3">
        <v>5403100218118</v>
      </c>
      <c r="D35" t="s">
        <v>58</v>
      </c>
      <c r="E35" t="s">
        <v>59</v>
      </c>
      <c r="F35">
        <v>9</v>
      </c>
      <c r="G35" t="s">
        <v>54</v>
      </c>
      <c r="H35">
        <v>14</v>
      </c>
      <c r="I35">
        <v>0</v>
      </c>
      <c r="J35">
        <v>0</v>
      </c>
      <c r="K35">
        <v>1</v>
      </c>
      <c r="L35">
        <v>0</v>
      </c>
      <c r="M35">
        <v>0</v>
      </c>
      <c r="N35">
        <v>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2</v>
      </c>
    </row>
    <row r="36" spans="2:29" x14ac:dyDescent="0.25">
      <c r="B36" s="1"/>
      <c r="C36" s="3">
        <v>5403100325847</v>
      </c>
      <c r="D36" t="s">
        <v>60</v>
      </c>
      <c r="E36" t="s">
        <v>61</v>
      </c>
      <c r="F36">
        <v>7</v>
      </c>
      <c r="G36" t="s">
        <v>54</v>
      </c>
      <c r="H36">
        <v>16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</row>
    <row r="37" spans="2:29" x14ac:dyDescent="0.25">
      <c r="B37" s="1"/>
      <c r="C37" s="3">
        <v>5403100326219</v>
      </c>
      <c r="D37" t="s">
        <v>311</v>
      </c>
      <c r="E37" t="s">
        <v>356</v>
      </c>
      <c r="F37">
        <v>10</v>
      </c>
      <c r="G37" t="s">
        <v>54</v>
      </c>
      <c r="H37">
        <v>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2:29" x14ac:dyDescent="0.25">
      <c r="B38" s="1"/>
      <c r="C38" s="3">
        <v>5403100349577</v>
      </c>
      <c r="D38" t="s">
        <v>420</v>
      </c>
      <c r="E38" t="s">
        <v>421</v>
      </c>
      <c r="F38">
        <v>4</v>
      </c>
      <c r="G38" t="s">
        <v>54</v>
      </c>
      <c r="H38">
        <v>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3</v>
      </c>
      <c r="Z38">
        <v>0</v>
      </c>
      <c r="AA38">
        <v>0</v>
      </c>
      <c r="AB38">
        <v>0</v>
      </c>
      <c r="AC38">
        <v>0</v>
      </c>
    </row>
    <row r="39" spans="2:29" x14ac:dyDescent="0.25">
      <c r="B39" s="1"/>
      <c r="C39" s="3">
        <v>5403300129054</v>
      </c>
      <c r="D39" t="s">
        <v>64</v>
      </c>
      <c r="E39" t="s">
        <v>65</v>
      </c>
      <c r="F39">
        <v>1</v>
      </c>
      <c r="G39" t="s">
        <v>66</v>
      </c>
      <c r="H39">
        <v>18</v>
      </c>
      <c r="I39">
        <v>0</v>
      </c>
      <c r="J39">
        <v>1</v>
      </c>
      <c r="K39">
        <v>0</v>
      </c>
      <c r="L39">
        <v>0</v>
      </c>
      <c r="M39">
        <v>4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</row>
    <row r="40" spans="2:29" x14ac:dyDescent="0.25">
      <c r="C40" s="3">
        <v>5403300131798</v>
      </c>
      <c r="D40" t="s">
        <v>67</v>
      </c>
      <c r="E40" t="s">
        <v>68</v>
      </c>
      <c r="F40">
        <v>2</v>
      </c>
      <c r="G40" t="s">
        <v>66</v>
      </c>
      <c r="H40">
        <v>17</v>
      </c>
      <c r="I40">
        <v>0</v>
      </c>
      <c r="J40">
        <v>2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</row>
    <row r="41" spans="2:29" x14ac:dyDescent="0.25">
      <c r="C41" s="3">
        <v>5403300135529</v>
      </c>
      <c r="D41" t="s">
        <v>69</v>
      </c>
      <c r="E41" t="s">
        <v>70</v>
      </c>
      <c r="F41">
        <v>4</v>
      </c>
      <c r="G41" t="s">
        <v>66</v>
      </c>
      <c r="H41">
        <v>10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0</v>
      </c>
    </row>
    <row r="42" spans="2:29" x14ac:dyDescent="0.25">
      <c r="C42" s="3">
        <v>5403300137394</v>
      </c>
      <c r="D42" t="s">
        <v>71</v>
      </c>
      <c r="E42" t="s">
        <v>72</v>
      </c>
      <c r="F42">
        <v>9</v>
      </c>
      <c r="G42" t="s">
        <v>66</v>
      </c>
      <c r="H42">
        <v>2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</row>
    <row r="43" spans="2:29" x14ac:dyDescent="0.25">
      <c r="C43" s="3">
        <v>5403300139374</v>
      </c>
      <c r="D43" t="s">
        <v>73</v>
      </c>
      <c r="E43" t="s">
        <v>65</v>
      </c>
      <c r="F43">
        <v>3</v>
      </c>
      <c r="G43" t="s">
        <v>66</v>
      </c>
      <c r="H43">
        <v>7</v>
      </c>
      <c r="I43">
        <v>0</v>
      </c>
      <c r="J43">
        <v>1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</row>
    <row r="44" spans="2:29" x14ac:dyDescent="0.25">
      <c r="C44" s="3">
        <v>5403300145139</v>
      </c>
      <c r="D44" t="s">
        <v>71</v>
      </c>
      <c r="E44" t="s">
        <v>74</v>
      </c>
      <c r="F44">
        <v>7</v>
      </c>
      <c r="G44" t="s">
        <v>66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2:29" x14ac:dyDescent="0.25">
      <c r="C45" s="3">
        <v>5403300308947</v>
      </c>
      <c r="D45" t="s">
        <v>75</v>
      </c>
      <c r="E45" t="s">
        <v>76</v>
      </c>
      <c r="F45">
        <v>5</v>
      </c>
      <c r="G45" t="s">
        <v>66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</row>
    <row r="46" spans="2:29" x14ac:dyDescent="0.25">
      <c r="C46" s="3">
        <v>5403500130898</v>
      </c>
      <c r="D46" t="s">
        <v>41</v>
      </c>
      <c r="E46" t="s">
        <v>77</v>
      </c>
      <c r="F46">
        <v>1</v>
      </c>
      <c r="G46" t="s">
        <v>78</v>
      </c>
      <c r="H46">
        <v>7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</row>
    <row r="47" spans="2:29" x14ac:dyDescent="0.25">
      <c r="C47" s="3">
        <v>5403500143980</v>
      </c>
      <c r="D47" t="s">
        <v>79</v>
      </c>
      <c r="E47" t="s">
        <v>80</v>
      </c>
      <c r="F47">
        <v>3</v>
      </c>
      <c r="G47" t="s">
        <v>78</v>
      </c>
      <c r="H47">
        <v>9</v>
      </c>
      <c r="I47">
        <v>0</v>
      </c>
      <c r="J47">
        <v>0</v>
      </c>
      <c r="K47">
        <v>1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1</v>
      </c>
      <c r="AC47">
        <v>0</v>
      </c>
    </row>
    <row r="48" spans="2:29" x14ac:dyDescent="0.25">
      <c r="C48" s="3">
        <v>5403500148442</v>
      </c>
      <c r="D48" t="s">
        <v>81</v>
      </c>
      <c r="E48" t="s">
        <v>82</v>
      </c>
      <c r="F48">
        <v>2</v>
      </c>
      <c r="G48" t="s">
        <v>78</v>
      </c>
      <c r="H48">
        <v>33</v>
      </c>
      <c r="I48">
        <v>0</v>
      </c>
      <c r="J48">
        <v>0</v>
      </c>
      <c r="K48">
        <v>2</v>
      </c>
      <c r="L48">
        <v>0</v>
      </c>
      <c r="M48">
        <v>1</v>
      </c>
      <c r="N48">
        <v>0</v>
      </c>
      <c r="O48">
        <v>0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3</v>
      </c>
      <c r="X48">
        <v>0</v>
      </c>
      <c r="Y48">
        <v>0</v>
      </c>
      <c r="Z48">
        <v>1</v>
      </c>
      <c r="AA48">
        <v>0</v>
      </c>
      <c r="AB48">
        <v>1</v>
      </c>
      <c r="AC48">
        <v>0</v>
      </c>
    </row>
    <row r="49" spans="3:29" x14ac:dyDescent="0.25">
      <c r="C49" s="3">
        <v>5403500308860</v>
      </c>
      <c r="D49" t="s">
        <v>83</v>
      </c>
      <c r="E49" t="s">
        <v>399</v>
      </c>
      <c r="F49">
        <v>8</v>
      </c>
      <c r="G49" t="s">
        <v>78</v>
      </c>
      <c r="H49">
        <v>4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</row>
    <row r="50" spans="3:29" x14ac:dyDescent="0.25">
      <c r="C50" s="3">
        <v>5403500326680</v>
      </c>
      <c r="D50" t="s">
        <v>84</v>
      </c>
      <c r="E50" t="s">
        <v>85</v>
      </c>
      <c r="F50">
        <v>5</v>
      </c>
      <c r="G50" t="s">
        <v>78</v>
      </c>
      <c r="H50">
        <v>11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3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</row>
    <row r="51" spans="3:29" x14ac:dyDescent="0.25">
      <c r="C51" s="3">
        <v>5403500364774</v>
      </c>
      <c r="D51" t="s">
        <v>86</v>
      </c>
      <c r="E51" t="s">
        <v>87</v>
      </c>
      <c r="F51">
        <v>7</v>
      </c>
      <c r="G51" t="s">
        <v>78</v>
      </c>
      <c r="H51">
        <v>11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</v>
      </c>
      <c r="X51">
        <v>0</v>
      </c>
      <c r="Y51">
        <v>0</v>
      </c>
      <c r="Z51">
        <v>0</v>
      </c>
      <c r="AA51">
        <v>0</v>
      </c>
      <c r="AB51">
        <v>1</v>
      </c>
      <c r="AC51">
        <v>0</v>
      </c>
    </row>
    <row r="52" spans="3:29" x14ac:dyDescent="0.25">
      <c r="C52" s="3">
        <v>5409800325392</v>
      </c>
      <c r="D52" t="s">
        <v>36</v>
      </c>
      <c r="E52" t="s">
        <v>168</v>
      </c>
      <c r="F52">
        <v>2</v>
      </c>
      <c r="G52" t="s">
        <v>169</v>
      </c>
      <c r="H52">
        <v>12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1</v>
      </c>
      <c r="AC52">
        <v>0</v>
      </c>
    </row>
    <row r="53" spans="3:29" x14ac:dyDescent="0.25">
      <c r="C53" s="3">
        <v>5409800325439</v>
      </c>
      <c r="D53" t="s">
        <v>34</v>
      </c>
      <c r="E53" t="s">
        <v>170</v>
      </c>
      <c r="F53">
        <v>9</v>
      </c>
      <c r="G53" t="s">
        <v>169</v>
      </c>
      <c r="H53">
        <v>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1</v>
      </c>
      <c r="AC53">
        <v>0</v>
      </c>
    </row>
    <row r="54" spans="3:29" x14ac:dyDescent="0.25">
      <c r="C54" s="3">
        <v>5409800327044</v>
      </c>
      <c r="D54" t="s">
        <v>171</v>
      </c>
      <c r="E54" t="s">
        <v>172</v>
      </c>
      <c r="F54">
        <v>13</v>
      </c>
      <c r="G54" t="s">
        <v>169</v>
      </c>
      <c r="H54">
        <v>14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3</v>
      </c>
      <c r="AC54">
        <v>0</v>
      </c>
    </row>
    <row r="55" spans="3:29" x14ac:dyDescent="0.25">
      <c r="C55" s="3">
        <v>5409800337159</v>
      </c>
      <c r="D55" t="s">
        <v>173</v>
      </c>
      <c r="E55" t="s">
        <v>174</v>
      </c>
      <c r="F55">
        <v>3</v>
      </c>
      <c r="G55" t="s">
        <v>169</v>
      </c>
      <c r="H55">
        <v>8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3:29" x14ac:dyDescent="0.25">
      <c r="C56" s="3">
        <v>5409800348780</v>
      </c>
      <c r="D56" t="s">
        <v>140</v>
      </c>
      <c r="E56" t="s">
        <v>243</v>
      </c>
      <c r="F56">
        <v>17</v>
      </c>
      <c r="G56" t="s">
        <v>169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</row>
    <row r="57" spans="3:29" x14ac:dyDescent="0.25">
      <c r="C57" s="3">
        <v>5409800362922</v>
      </c>
      <c r="D57" t="s">
        <v>175</v>
      </c>
      <c r="E57" t="s">
        <v>176</v>
      </c>
      <c r="F57">
        <v>4</v>
      </c>
      <c r="G57" t="s">
        <v>169</v>
      </c>
      <c r="H57">
        <v>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</row>
  </sheetData>
  <sheetProtection algorithmName="SHA-512" hashValue="Xkowo5GAKzXDMkc89q8VPLu8g6hF1zGmpEP+Hc9ftqOOEAYZbHuYGdXjSqHXUpN0pHh/njxtvhlaRNl6uzlexw==" saltValue="zvpVdgOxNLgBYA0eqcVFiQ==" spinCount="100000" sheet="1" objects="1" scenarios="1"/>
  <conditionalFormatting sqref="I50:AQ169 H4:AQ49 I3:AQ3">
    <cfRule type="cellIs" dxfId="7" priority="2" operator="equal">
      <formula>0</formula>
    </cfRule>
  </conditionalFormatting>
  <conditionalFormatting sqref="AR3:BA169">
    <cfRule type="cellIs" dxfId="6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0" fitToWidth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XFC56"/>
  <sheetViews>
    <sheetView topLeftCell="C1" workbookViewId="0">
      <pane ySplit="3" topLeftCell="A4" activePane="bottomLeft" state="frozen"/>
      <selection activeCell="C1" sqref="C1"/>
      <selection pane="bottomLeft" activeCell="C4" sqref="C4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14.42578125" style="3" customWidth="1" collapsed="1"/>
    <col min="4" max="4" width="10.140625" customWidth="1"/>
    <col min="5" max="5" width="15.5703125" customWidth="1"/>
    <col min="6" max="6" width="4.85546875" customWidth="1"/>
    <col min="9" max="53" width="4.5703125" customWidth="1"/>
  </cols>
  <sheetData>
    <row r="1" spans="1:16383" x14ac:dyDescent="0.25">
      <c r="A1" t="s">
        <v>352</v>
      </c>
      <c r="B1" t="s">
        <v>1</v>
      </c>
      <c r="C1" s="4" t="str">
        <f>A1</f>
        <v>2* klasse</v>
      </c>
      <c r="D1" s="5"/>
      <c r="E1" s="5"/>
      <c r="F1" s="5"/>
      <c r="G1" s="5"/>
      <c r="H1" s="11" t="s">
        <v>98</v>
      </c>
      <c r="I1" s="11" t="s">
        <v>97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16383" ht="72.75" customHeight="1" x14ac:dyDescent="0.25">
      <c r="A2" s="9"/>
      <c r="B2" s="1" t="s">
        <v>180</v>
      </c>
      <c r="C2" s="4"/>
      <c r="D2" s="5"/>
      <c r="E2" s="5"/>
      <c r="F2" s="5"/>
      <c r="G2" s="5"/>
      <c r="H2" s="11"/>
      <c r="I2" s="12" t="str">
        <f>VLOOKUP(I3,'2e ronde'!$P$4:$S$502,4,FALSE)</f>
        <v>TNT 1 - GEKKO 2</v>
      </c>
      <c r="J2" s="12" t="str">
        <f>VLOOKUP(J3,'2e ronde'!$P$4:$S$502,4,FALSE)</f>
        <v>KCCN - TNT 2</v>
      </c>
      <c r="K2" s="12" t="str">
        <f>VLOOKUP(K3,'2e ronde'!$P$4:$S$502,4,FALSE)</f>
        <v>WKV 2 - KNRS 2</v>
      </c>
      <c r="L2" s="12" t="str">
        <f>VLOOKUP(L3,'2e ronde'!$P$4:$S$502,4,FALSE)</f>
        <v>MOKKA 1 - RKV 2</v>
      </c>
      <c r="M2" s="12" t="str">
        <f>VLOOKUP(M3,'2e ronde'!$P$4:$S$502,4,FALSE)</f>
        <v>WKV 2 - TNT 1</v>
      </c>
      <c r="N2" s="12" t="str">
        <f>VLOOKUP(N3,'2e ronde'!$P$4:$S$502,4,FALSE)</f>
        <v>GEKKO 2 - KNRS 2</v>
      </c>
      <c r="O2" s="12" t="str">
        <f>VLOOKUP(O3,'2e ronde'!$P$4:$S$502,4,FALSE)</f>
        <v>MOKKA 1 - TNT 2</v>
      </c>
      <c r="P2" s="12" t="str">
        <f>VLOOKUP(P3,'2e ronde'!$P$4:$S$502,4,FALSE)</f>
        <v>KCCN - RKV 2</v>
      </c>
      <c r="Q2" s="12" t="str">
        <f>VLOOKUP(Q3,'2e ronde'!$P$4:$S$502,4,FALSE)</f>
        <v>TNT 1 - KNRS 2</v>
      </c>
      <c r="R2" s="12" t="str">
        <f>VLOOKUP(R3,'2e ronde'!$P$4:$S$502,4,FALSE)</f>
        <v>WKV 2 - TNT 2</v>
      </c>
      <c r="S2" s="12" t="str">
        <f>VLOOKUP(S3,'2e ronde'!$P$4:$S$502,4,FALSE)</f>
        <v>GEKKO 2 - RKV 2</v>
      </c>
      <c r="T2" s="12" t="str">
        <f>VLOOKUP(T3,'2e ronde'!$P$4:$S$502,4,FALSE)</f>
        <v>MOKKA 1 - TNT 1</v>
      </c>
      <c r="U2" s="12" t="str">
        <f>VLOOKUP(U3,'2e ronde'!$P$4:$S$502,4,FALSE)</f>
        <v>KCCN - KNRS 2</v>
      </c>
      <c r="V2" s="12" t="str">
        <f>VLOOKUP(V3,'2e ronde'!$P$4:$S$502,4,FALSE)</f>
        <v>TNT 2 - RKV 2</v>
      </c>
      <c r="W2" s="12" t="str">
        <f>VLOOKUP(W3,'2e ronde'!$P$4:$S$502,4,FALSE)</f>
        <v>KCCN - GEKKO 2</v>
      </c>
      <c r="X2" s="12" t="str">
        <f>VLOOKUP(X3,'2e ronde'!$P$4:$S$502,4,FALSE)</f>
        <v>MOKKA 1 - GEKKO 2</v>
      </c>
      <c r="Y2" s="12" t="str">
        <f>VLOOKUP(Y3,'2e ronde'!$P$4:$S$502,4,FALSE)</f>
        <v>WKV 2 - RKV 2</v>
      </c>
      <c r="Z2" s="12" t="str">
        <f>VLOOKUP(Z3,'2e ronde'!$P$4:$S$502,4,FALSE)</f>
        <v>KCCN - TNT 1</v>
      </c>
      <c r="AA2" s="12" t="str">
        <f>VLOOKUP(AA3,'2e ronde'!$P$4:$S$502,4,FALSE)</f>
        <v>MOKKA 1 - KNRS 2</v>
      </c>
      <c r="AB2" s="12" t="str">
        <f>VLOOKUP(AB3,'2e ronde'!$P$4:$S$502,4,FALSE)</f>
        <v>TNT 1 - RKV 2</v>
      </c>
      <c r="AC2" s="12" t="str">
        <f>VLOOKUP(AC3,'2e ronde'!$P$4:$S$502,4,FALSE)</f>
        <v>TNT 2 - GEKKO 2</v>
      </c>
      <c r="AD2" s="12" t="str">
        <f>VLOOKUP(AD3,'2e ronde'!$P$4:$S$502,4,FALSE)</f>
        <v>MOKKA 1 - WKV 2</v>
      </c>
      <c r="AE2" s="12" t="str">
        <f>VLOOKUP(AE3,'2e ronde'!$P$4:$S$502,4,FALSE)</f>
        <v>TNT 2 - TNT 1</v>
      </c>
      <c r="AF2" s="12" t="str">
        <f>VLOOKUP(AF3,'2e ronde'!$P$4:$S$502,4,FALSE)</f>
        <v>RKV 2 - KNRS 2</v>
      </c>
      <c r="AG2" s="12" t="str">
        <f>VLOOKUP(AG3,'2e ronde'!$P$4:$S$502,4,FALSE)</f>
        <v>KCCN - WKV 2</v>
      </c>
      <c r="AH2" s="12" t="str">
        <f>VLOOKUP(AH3,'2e ronde'!$P$4:$S$502,4,FALSE)</f>
        <v>TNT 2 - KNRS 2</v>
      </c>
      <c r="AI2" s="12" t="str">
        <f>VLOOKUP(AI3,'2e ronde'!$P$4:$S$502,4,FALSE)</f>
        <v>WKV 2 - GEKKO 2</v>
      </c>
      <c r="AJ2" s="12" t="str">
        <f>VLOOKUP(AJ3,'2e ronde'!$P$4:$S$502,4,FALSE)</f>
        <v>MOKKA 1 - KCCN</v>
      </c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AZ2" s="5"/>
      <c r="BA2" s="5"/>
    </row>
    <row r="3" spans="1:16383" s="5" customFormat="1" x14ac:dyDescent="0.25">
      <c r="A3" s="9"/>
      <c r="B3" s="9" t="s">
        <v>2</v>
      </c>
      <c r="C3" s="4" t="s">
        <v>15</v>
      </c>
      <c r="D3" s="5" t="s">
        <v>16</v>
      </c>
      <c r="E3" s="5" t="s">
        <v>177</v>
      </c>
      <c r="F3" s="5" t="s">
        <v>178</v>
      </c>
      <c r="G3" s="5" t="s">
        <v>179</v>
      </c>
      <c r="H3" s="5" t="s">
        <v>17</v>
      </c>
      <c r="I3" s="5">
        <v>201</v>
      </c>
      <c r="J3" s="5">
        <v>206</v>
      </c>
      <c r="K3" s="5">
        <v>211</v>
      </c>
      <c r="L3" s="5">
        <v>215</v>
      </c>
      <c r="M3" s="5">
        <v>221</v>
      </c>
      <c r="N3" s="5">
        <v>225</v>
      </c>
      <c r="O3" s="5">
        <v>231</v>
      </c>
      <c r="P3" s="5">
        <v>236</v>
      </c>
      <c r="Q3" s="5">
        <v>241</v>
      </c>
      <c r="R3" s="5">
        <v>246</v>
      </c>
      <c r="S3" s="5">
        <v>251</v>
      </c>
      <c r="T3" s="5">
        <v>255</v>
      </c>
      <c r="U3" s="5">
        <v>256</v>
      </c>
      <c r="V3" s="5">
        <v>266</v>
      </c>
      <c r="W3" s="5">
        <v>271</v>
      </c>
      <c r="X3" s="5">
        <v>301</v>
      </c>
      <c r="Y3" s="5">
        <v>304</v>
      </c>
      <c r="Z3" s="5">
        <v>305</v>
      </c>
      <c r="AA3" s="5">
        <v>313</v>
      </c>
      <c r="AB3" s="5">
        <v>317</v>
      </c>
      <c r="AC3" s="5">
        <v>321</v>
      </c>
      <c r="AD3" s="5">
        <v>329</v>
      </c>
      <c r="AE3" s="5">
        <v>333</v>
      </c>
      <c r="AF3" s="5">
        <v>337</v>
      </c>
      <c r="AG3" s="5">
        <v>341</v>
      </c>
      <c r="AH3" s="5">
        <v>349</v>
      </c>
      <c r="AI3" s="5">
        <v>352</v>
      </c>
      <c r="AJ3" s="5">
        <v>353</v>
      </c>
    </row>
    <row r="4" spans="1:16383" s="5" customFormat="1" x14ac:dyDescent="0.25">
      <c r="A4">
        <v>201</v>
      </c>
      <c r="B4" s="1" t="str">
        <f t="shared" ref="B4:B31" si="0">CONCATENATE(",SUM(IF(wedstrijd_id=",A4,",1,0)) AS '",A4,"'")</f>
        <v>,SUM(IF(wedstrijd_id=201,1,0)) AS '201'</v>
      </c>
      <c r="C4" s="3">
        <v>100000</v>
      </c>
      <c r="D4" t="s">
        <v>92</v>
      </c>
      <c r="E4" t="s">
        <v>90</v>
      </c>
      <c r="F4">
        <v>2</v>
      </c>
      <c r="G4" t="s">
        <v>312</v>
      </c>
      <c r="H4">
        <v>14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3</v>
      </c>
      <c r="AH4">
        <v>0</v>
      </c>
      <c r="AI4">
        <v>0</v>
      </c>
      <c r="AJ4">
        <v>0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>
        <v>206</v>
      </c>
      <c r="B5" s="1" t="str">
        <f t="shared" si="0"/>
        <v>,SUM(IF(wedstrijd_id=206,1,0)) AS '206'</v>
      </c>
      <c r="C5" s="3">
        <v>100001</v>
      </c>
      <c r="D5" t="s">
        <v>89</v>
      </c>
      <c r="E5" t="s">
        <v>96</v>
      </c>
      <c r="F5">
        <v>3</v>
      </c>
      <c r="G5" t="s">
        <v>312</v>
      </c>
      <c r="H5">
        <v>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</row>
    <row r="6" spans="1:16383" x14ac:dyDescent="0.25">
      <c r="A6">
        <v>211</v>
      </c>
      <c r="B6" s="1" t="str">
        <f t="shared" si="0"/>
        <v>,SUM(IF(wedstrijd_id=211,1,0)) AS '211'</v>
      </c>
      <c r="C6" s="3">
        <v>100002</v>
      </c>
      <c r="D6" t="s">
        <v>377</v>
      </c>
      <c r="E6" t="s">
        <v>378</v>
      </c>
      <c r="F6">
        <v>4</v>
      </c>
      <c r="G6" t="s">
        <v>312</v>
      </c>
      <c r="H6">
        <v>7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0</v>
      </c>
      <c r="W6">
        <v>2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16383" x14ac:dyDescent="0.25">
      <c r="A7">
        <v>215</v>
      </c>
      <c r="B7" s="1" t="str">
        <f t="shared" si="0"/>
        <v>,SUM(IF(wedstrijd_id=215,1,0)) AS '215'</v>
      </c>
      <c r="C7" s="3">
        <v>100003</v>
      </c>
      <c r="D7" t="s">
        <v>88</v>
      </c>
      <c r="E7" t="s">
        <v>93</v>
      </c>
      <c r="F7">
        <v>6</v>
      </c>
      <c r="G7" t="s">
        <v>312</v>
      </c>
      <c r="H7">
        <v>11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1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</row>
    <row r="8" spans="1:16383" x14ac:dyDescent="0.25">
      <c r="A8">
        <v>221</v>
      </c>
      <c r="B8" s="1" t="str">
        <f t="shared" si="0"/>
        <v>,SUM(IF(wedstrijd_id=221,1,0)) AS '221'</v>
      </c>
      <c r="C8" s="3">
        <v>100004</v>
      </c>
      <c r="D8" t="s">
        <v>95</v>
      </c>
      <c r="E8" t="s">
        <v>94</v>
      </c>
      <c r="F8">
        <v>8</v>
      </c>
      <c r="G8" t="s">
        <v>312</v>
      </c>
      <c r="H8">
        <v>11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0</v>
      </c>
      <c r="AI8">
        <v>0</v>
      </c>
      <c r="AJ8">
        <v>2</v>
      </c>
    </row>
    <row r="9" spans="1:16383" x14ac:dyDescent="0.25">
      <c r="A9">
        <v>225</v>
      </c>
      <c r="B9" s="1" t="str">
        <f t="shared" si="0"/>
        <v>,SUM(IF(wedstrijd_id=225,1,0)) AS '225'</v>
      </c>
      <c r="C9" s="3">
        <v>100005</v>
      </c>
      <c r="D9" t="s">
        <v>91</v>
      </c>
      <c r="E9" t="s">
        <v>90</v>
      </c>
      <c r="F9">
        <v>10</v>
      </c>
      <c r="G9" t="s">
        <v>312</v>
      </c>
      <c r="H9">
        <v>14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2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2</v>
      </c>
      <c r="AH9">
        <v>0</v>
      </c>
      <c r="AI9">
        <v>0</v>
      </c>
      <c r="AJ9">
        <v>2</v>
      </c>
    </row>
    <row r="10" spans="1:16383" x14ac:dyDescent="0.25">
      <c r="A10">
        <v>231</v>
      </c>
      <c r="B10" s="1" t="str">
        <f t="shared" si="0"/>
        <v>,SUM(IF(wedstrijd_id=231,1,0)) AS '231'</v>
      </c>
      <c r="C10" s="3">
        <v>100006</v>
      </c>
      <c r="D10" t="s">
        <v>89</v>
      </c>
      <c r="E10" t="s">
        <v>407</v>
      </c>
      <c r="F10">
        <v>13</v>
      </c>
      <c r="G10" t="s">
        <v>312</v>
      </c>
      <c r="H10">
        <v>3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1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16383" x14ac:dyDescent="0.25">
      <c r="A11">
        <v>236</v>
      </c>
      <c r="B11" s="1" t="str">
        <f t="shared" si="0"/>
        <v>,SUM(IF(wedstrijd_id=236,1,0)) AS '236'</v>
      </c>
      <c r="C11" s="3">
        <v>100097</v>
      </c>
      <c r="E11" t="s">
        <v>293</v>
      </c>
      <c r="F11">
        <v>100</v>
      </c>
      <c r="G11" t="s">
        <v>149</v>
      </c>
      <c r="H11">
        <v>2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16383" x14ac:dyDescent="0.25">
      <c r="A12">
        <v>241</v>
      </c>
      <c r="B12" s="1" t="str">
        <f t="shared" si="0"/>
        <v>,SUM(IF(wedstrijd_id=241,1,0)) AS '241'</v>
      </c>
      <c r="C12" s="3">
        <v>5400800339617</v>
      </c>
      <c r="D12" t="s">
        <v>194</v>
      </c>
      <c r="E12" t="s">
        <v>195</v>
      </c>
      <c r="F12">
        <v>4</v>
      </c>
      <c r="G12" t="s">
        <v>189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16383" x14ac:dyDescent="0.25">
      <c r="A13">
        <v>246</v>
      </c>
      <c r="B13" s="1" t="str">
        <f t="shared" si="0"/>
        <v>,SUM(IF(wedstrijd_id=246,1,0)) AS '246'</v>
      </c>
      <c r="C13" s="3">
        <v>5400800342860</v>
      </c>
      <c r="D13" t="s">
        <v>197</v>
      </c>
      <c r="E13" t="s">
        <v>198</v>
      </c>
      <c r="F13">
        <v>9</v>
      </c>
      <c r="G13" t="s">
        <v>189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16383" x14ac:dyDescent="0.25">
      <c r="A14">
        <v>251</v>
      </c>
      <c r="B14" s="1" t="str">
        <f t="shared" si="0"/>
        <v>,SUM(IF(wedstrijd_id=251,1,0)) AS '251'</v>
      </c>
      <c r="C14" s="3">
        <v>5400800342884</v>
      </c>
      <c r="D14" t="s">
        <v>105</v>
      </c>
      <c r="E14" t="s">
        <v>106</v>
      </c>
      <c r="F14">
        <v>8</v>
      </c>
      <c r="G14" t="s">
        <v>189</v>
      </c>
      <c r="H14">
        <v>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16383" x14ac:dyDescent="0.25">
      <c r="A15">
        <v>255</v>
      </c>
      <c r="B15" s="1" t="str">
        <f t="shared" si="0"/>
        <v>,SUM(IF(wedstrijd_id=255,1,0)) AS '255'</v>
      </c>
      <c r="C15" s="3">
        <v>5400800343492</v>
      </c>
      <c r="D15" t="s">
        <v>200</v>
      </c>
      <c r="E15" t="s">
        <v>191</v>
      </c>
      <c r="F15">
        <v>3</v>
      </c>
      <c r="G15" t="s">
        <v>189</v>
      </c>
      <c r="H15">
        <v>3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16383" x14ac:dyDescent="0.25">
      <c r="A16">
        <v>256</v>
      </c>
      <c r="B16" s="1" t="str">
        <f t="shared" si="0"/>
        <v>,SUM(IF(wedstrijd_id=256,1,0)) AS '256'</v>
      </c>
      <c r="C16" s="3">
        <v>5400800343508</v>
      </c>
      <c r="D16" t="s">
        <v>51</v>
      </c>
      <c r="E16" t="s">
        <v>246</v>
      </c>
      <c r="F16">
        <v>7</v>
      </c>
      <c r="G16" t="s">
        <v>189</v>
      </c>
      <c r="H16">
        <v>5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>
        <v>266</v>
      </c>
      <c r="B17" s="1" t="str">
        <f t="shared" si="0"/>
        <v>,SUM(IF(wedstrijd_id=266,1,0)) AS '266'</v>
      </c>
      <c r="C17" s="3">
        <v>5400800344598</v>
      </c>
      <c r="D17" t="s">
        <v>62</v>
      </c>
      <c r="E17" t="s">
        <v>104</v>
      </c>
      <c r="F17">
        <v>5</v>
      </c>
      <c r="G17" t="s">
        <v>189</v>
      </c>
      <c r="H17">
        <v>11</v>
      </c>
      <c r="I17">
        <v>0</v>
      </c>
      <c r="J17">
        <v>0</v>
      </c>
      <c r="K17">
        <v>1</v>
      </c>
      <c r="L17">
        <v>0</v>
      </c>
      <c r="M17">
        <v>0</v>
      </c>
      <c r="N17">
        <v>2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>
        <v>271</v>
      </c>
      <c r="B18" s="1" t="str">
        <f t="shared" si="0"/>
        <v>,SUM(IF(wedstrijd_id=271,1,0)) AS '271'</v>
      </c>
      <c r="C18" s="3">
        <v>5400800348596</v>
      </c>
      <c r="D18" t="s">
        <v>247</v>
      </c>
      <c r="E18" t="s">
        <v>246</v>
      </c>
      <c r="F18">
        <v>6</v>
      </c>
      <c r="G18" t="s">
        <v>189</v>
      </c>
      <c r="H18">
        <v>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>
        <v>301</v>
      </c>
      <c r="B19" s="1" t="str">
        <f t="shared" si="0"/>
        <v>,SUM(IF(wedstrijd_id=301,1,0)) AS '301'</v>
      </c>
      <c r="C19" s="3">
        <v>5400800353330</v>
      </c>
      <c r="D19" t="s">
        <v>197</v>
      </c>
      <c r="E19" t="s">
        <v>250</v>
      </c>
      <c r="F19">
        <v>1</v>
      </c>
      <c r="G19" t="s">
        <v>189</v>
      </c>
      <c r="H19">
        <v>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</row>
    <row r="20" spans="1:36" x14ac:dyDescent="0.25">
      <c r="A20">
        <v>304</v>
      </c>
      <c r="B20" s="1" t="str">
        <f t="shared" si="0"/>
        <v>,SUM(IF(wedstrijd_id=304,1,0)) AS '304'</v>
      </c>
      <c r="C20" s="3">
        <v>5400900129699</v>
      </c>
      <c r="D20" t="s">
        <v>108</v>
      </c>
      <c r="E20" t="s">
        <v>109</v>
      </c>
      <c r="F20">
        <v>8</v>
      </c>
      <c r="G20" t="s">
        <v>110</v>
      </c>
      <c r="H20">
        <v>17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>
        <v>305</v>
      </c>
      <c r="B21" s="1" t="str">
        <f t="shared" si="0"/>
        <v>,SUM(IF(wedstrijd_id=305,1,0)) AS '305'</v>
      </c>
      <c r="C21" s="3">
        <v>5400900130770</v>
      </c>
      <c r="D21" t="s">
        <v>36</v>
      </c>
      <c r="E21" t="s">
        <v>111</v>
      </c>
      <c r="F21">
        <v>6</v>
      </c>
      <c r="G21" t="s">
        <v>112</v>
      </c>
      <c r="H21">
        <v>29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2</v>
      </c>
      <c r="AF21">
        <v>0</v>
      </c>
      <c r="AG21">
        <v>0</v>
      </c>
      <c r="AH21">
        <v>3</v>
      </c>
      <c r="AI21">
        <v>0</v>
      </c>
      <c r="AJ21">
        <v>0</v>
      </c>
    </row>
    <row r="22" spans="1:36" x14ac:dyDescent="0.25">
      <c r="A22">
        <v>313</v>
      </c>
      <c r="B22" s="1" t="str">
        <f t="shared" si="0"/>
        <v>,SUM(IF(wedstrijd_id=313,1,0)) AS '313'</v>
      </c>
      <c r="C22" s="3">
        <v>5400900138974</v>
      </c>
      <c r="D22" t="s">
        <v>113</v>
      </c>
      <c r="E22" t="s">
        <v>114</v>
      </c>
      <c r="F22">
        <v>1</v>
      </c>
      <c r="G22" t="s">
        <v>110</v>
      </c>
      <c r="H22">
        <v>37</v>
      </c>
      <c r="I22">
        <v>5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7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3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>
        <v>317</v>
      </c>
      <c r="B23" s="1" t="str">
        <f t="shared" si="0"/>
        <v>,SUM(IF(wedstrijd_id=317,1,0)) AS '317'</v>
      </c>
      <c r="C23" s="3">
        <v>5400900139148</v>
      </c>
      <c r="D23" t="s">
        <v>402</v>
      </c>
      <c r="E23" t="s">
        <v>403</v>
      </c>
      <c r="F23">
        <v>4</v>
      </c>
      <c r="G23" t="s">
        <v>110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5">
      <c r="A24">
        <v>321</v>
      </c>
      <c r="B24" s="1" t="str">
        <f t="shared" si="0"/>
        <v>,SUM(IF(wedstrijd_id=321,1,0)) AS '321'</v>
      </c>
      <c r="C24" s="3">
        <v>5400900145279</v>
      </c>
      <c r="D24" t="s">
        <v>115</v>
      </c>
      <c r="E24" t="s">
        <v>116</v>
      </c>
      <c r="F24">
        <v>5</v>
      </c>
      <c r="G24" t="s">
        <v>110</v>
      </c>
      <c r="H24">
        <v>4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>
        <v>329</v>
      </c>
      <c r="B25" s="1" t="str">
        <f t="shared" si="0"/>
        <v>,SUM(IF(wedstrijd_id=329,1,0)) AS '329'</v>
      </c>
      <c r="C25" s="3">
        <v>5400900303754</v>
      </c>
      <c r="D25" t="s">
        <v>117</v>
      </c>
      <c r="E25" t="s">
        <v>118</v>
      </c>
      <c r="F25">
        <v>6</v>
      </c>
      <c r="G25" t="s">
        <v>110</v>
      </c>
      <c r="H25">
        <v>12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>
        <v>333</v>
      </c>
      <c r="B26" s="1" t="str">
        <f t="shared" si="0"/>
        <v>,SUM(IF(wedstrijd_id=333,1,0)) AS '333'</v>
      </c>
      <c r="C26" s="3">
        <v>5400900309015</v>
      </c>
      <c r="D26" t="s">
        <v>119</v>
      </c>
      <c r="E26" t="s">
        <v>120</v>
      </c>
      <c r="F26">
        <v>4</v>
      </c>
      <c r="G26" t="s">
        <v>112</v>
      </c>
      <c r="H26">
        <v>24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2</v>
      </c>
      <c r="AD26">
        <v>0</v>
      </c>
      <c r="AE26">
        <v>2</v>
      </c>
      <c r="AF26">
        <v>0</v>
      </c>
      <c r="AG26">
        <v>0</v>
      </c>
      <c r="AH26">
        <v>2</v>
      </c>
      <c r="AI26">
        <v>0</v>
      </c>
      <c r="AJ26">
        <v>0</v>
      </c>
    </row>
    <row r="27" spans="1:36" x14ac:dyDescent="0.25">
      <c r="A27">
        <v>337</v>
      </c>
      <c r="B27" s="1" t="str">
        <f t="shared" si="0"/>
        <v>,SUM(IF(wedstrijd_id=337,1,0)) AS '337'</v>
      </c>
      <c r="C27" s="3">
        <v>5400900309206</v>
      </c>
      <c r="D27" t="s">
        <v>318</v>
      </c>
      <c r="E27" t="s">
        <v>319</v>
      </c>
      <c r="F27">
        <v>2</v>
      </c>
      <c r="G27" t="s">
        <v>110</v>
      </c>
      <c r="H27">
        <v>6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>
        <v>341</v>
      </c>
      <c r="B28" s="1" t="str">
        <f t="shared" si="0"/>
        <v>,SUM(IF(wedstrijd_id=341,1,0)) AS '341'</v>
      </c>
      <c r="C28" s="3">
        <v>5400900312046</v>
      </c>
      <c r="D28" t="s">
        <v>121</v>
      </c>
      <c r="E28" t="s">
        <v>122</v>
      </c>
      <c r="F28">
        <v>1</v>
      </c>
      <c r="G28" t="s">
        <v>112</v>
      </c>
      <c r="H28">
        <v>9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0</v>
      </c>
      <c r="AH28">
        <v>1</v>
      </c>
      <c r="AI28">
        <v>0</v>
      </c>
      <c r="AJ28">
        <v>0</v>
      </c>
    </row>
    <row r="29" spans="1:36" x14ac:dyDescent="0.25">
      <c r="A29">
        <v>349</v>
      </c>
      <c r="B29" s="1" t="str">
        <f t="shared" si="0"/>
        <v>,SUM(IF(wedstrijd_id=349,1,0)) AS '349'</v>
      </c>
      <c r="C29" s="3">
        <v>5400900330309</v>
      </c>
      <c r="D29" t="s">
        <v>123</v>
      </c>
      <c r="E29" t="s">
        <v>124</v>
      </c>
      <c r="F29">
        <v>3</v>
      </c>
      <c r="G29" t="s">
        <v>112</v>
      </c>
      <c r="H29">
        <v>12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2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</row>
    <row r="30" spans="1:36" x14ac:dyDescent="0.25">
      <c r="A30">
        <v>352</v>
      </c>
      <c r="B30" s="1" t="str">
        <f t="shared" si="0"/>
        <v>,SUM(IF(wedstrijd_id=352,1,0)) AS '352'</v>
      </c>
      <c r="C30" s="3">
        <v>5400900356200</v>
      </c>
      <c r="D30" t="s">
        <v>125</v>
      </c>
      <c r="E30" t="s">
        <v>126</v>
      </c>
      <c r="F30">
        <v>7</v>
      </c>
      <c r="G30" t="s">
        <v>112</v>
      </c>
      <c r="H30">
        <v>14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3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3</v>
      </c>
      <c r="AD30">
        <v>0</v>
      </c>
      <c r="AE30">
        <v>1</v>
      </c>
      <c r="AF30">
        <v>0</v>
      </c>
      <c r="AG30">
        <v>0</v>
      </c>
      <c r="AH30">
        <v>1</v>
      </c>
      <c r="AI30">
        <v>0</v>
      </c>
      <c r="AJ30">
        <v>0</v>
      </c>
    </row>
    <row r="31" spans="1:36" x14ac:dyDescent="0.25">
      <c r="A31">
        <v>353</v>
      </c>
      <c r="B31" s="1" t="str">
        <f t="shared" si="0"/>
        <v>,SUM(IF(wedstrijd_id=353,1,0)) AS '353'</v>
      </c>
      <c r="C31" s="3">
        <v>5400900359218</v>
      </c>
      <c r="D31" t="s">
        <v>58</v>
      </c>
      <c r="E31" t="s">
        <v>255</v>
      </c>
      <c r="F31">
        <v>7</v>
      </c>
      <c r="G31" t="s">
        <v>110</v>
      </c>
      <c r="H31">
        <v>12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B32" s="1" t="s">
        <v>3</v>
      </c>
      <c r="C32" s="3">
        <v>5400900363574</v>
      </c>
      <c r="D32" t="s">
        <v>127</v>
      </c>
      <c r="E32" t="s">
        <v>128</v>
      </c>
      <c r="F32">
        <v>8</v>
      </c>
      <c r="G32" t="s">
        <v>112</v>
      </c>
      <c r="H32">
        <v>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2:36" x14ac:dyDescent="0.25">
      <c r="B33" s="1" t="s">
        <v>4</v>
      </c>
      <c r="C33" s="3">
        <v>5401400128069</v>
      </c>
      <c r="D33" t="s">
        <v>391</v>
      </c>
      <c r="E33" t="s">
        <v>18</v>
      </c>
      <c r="F33">
        <v>5</v>
      </c>
      <c r="G33" t="s">
        <v>19</v>
      </c>
      <c r="H33">
        <v>3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2:36" x14ac:dyDescent="0.25">
      <c r="B34" s="1" t="s">
        <v>5</v>
      </c>
      <c r="C34" s="3">
        <v>5401400137009</v>
      </c>
      <c r="D34" t="s">
        <v>20</v>
      </c>
      <c r="E34" t="s">
        <v>21</v>
      </c>
      <c r="F34">
        <v>9</v>
      </c>
      <c r="G34" t="s">
        <v>19</v>
      </c>
      <c r="H34">
        <v>7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2:36" x14ac:dyDescent="0.25">
      <c r="B35" s="1" t="s">
        <v>7</v>
      </c>
      <c r="C35" s="3">
        <v>5401400138037</v>
      </c>
      <c r="D35" t="s">
        <v>22</v>
      </c>
      <c r="E35" t="s">
        <v>23</v>
      </c>
      <c r="F35">
        <v>8</v>
      </c>
      <c r="G35" t="s">
        <v>19</v>
      </c>
      <c r="H35">
        <v>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2:36" x14ac:dyDescent="0.25">
      <c r="B36" s="1" t="s">
        <v>9</v>
      </c>
      <c r="C36" s="3">
        <v>5401400305408</v>
      </c>
      <c r="D36" t="s">
        <v>129</v>
      </c>
      <c r="E36" t="s">
        <v>130</v>
      </c>
      <c r="F36">
        <v>1</v>
      </c>
      <c r="G36" t="s">
        <v>19</v>
      </c>
      <c r="H36">
        <v>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2:36" x14ac:dyDescent="0.25">
      <c r="B37" s="1" t="s">
        <v>6</v>
      </c>
      <c r="C37" s="3">
        <v>5401400310228</v>
      </c>
      <c r="D37" t="s">
        <v>24</v>
      </c>
      <c r="E37" t="s">
        <v>25</v>
      </c>
      <c r="F37">
        <v>4</v>
      </c>
      <c r="G37" t="s">
        <v>19</v>
      </c>
      <c r="H37">
        <v>14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3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2</v>
      </c>
    </row>
    <row r="38" spans="2:36" x14ac:dyDescent="0.25">
      <c r="B38" s="1"/>
      <c r="C38" s="3">
        <v>5401400330004</v>
      </c>
      <c r="D38" t="s">
        <v>131</v>
      </c>
      <c r="E38" t="s">
        <v>132</v>
      </c>
      <c r="F38">
        <v>2</v>
      </c>
      <c r="G38" t="s">
        <v>19</v>
      </c>
      <c r="H38">
        <v>4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</v>
      </c>
    </row>
    <row r="39" spans="2:36" x14ac:dyDescent="0.25">
      <c r="B39" s="1"/>
      <c r="C39" s="3">
        <v>5401400344506</v>
      </c>
      <c r="D39" t="s">
        <v>67</v>
      </c>
      <c r="E39" t="s">
        <v>133</v>
      </c>
      <c r="F39">
        <v>6</v>
      </c>
      <c r="G39" t="s">
        <v>19</v>
      </c>
      <c r="H39">
        <v>13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5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2</v>
      </c>
    </row>
    <row r="40" spans="2:36" x14ac:dyDescent="0.25">
      <c r="C40" s="3">
        <v>5401400345954</v>
      </c>
      <c r="D40" t="s">
        <v>422</v>
      </c>
      <c r="E40" t="s">
        <v>133</v>
      </c>
      <c r="F40">
        <v>3</v>
      </c>
      <c r="G40" t="s">
        <v>19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2:36" x14ac:dyDescent="0.25">
      <c r="C41" s="3">
        <v>5402500127051</v>
      </c>
      <c r="D41" t="s">
        <v>67</v>
      </c>
      <c r="E41" t="s">
        <v>134</v>
      </c>
      <c r="F41">
        <v>4</v>
      </c>
      <c r="G41" t="s">
        <v>135</v>
      </c>
      <c r="H41">
        <v>16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</v>
      </c>
      <c r="T41">
        <v>0</v>
      </c>
      <c r="U41">
        <v>0</v>
      </c>
      <c r="V41">
        <v>0</v>
      </c>
      <c r="W41">
        <v>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</row>
    <row r="42" spans="2:36" x14ac:dyDescent="0.25">
      <c r="C42" s="3">
        <v>5402500136459</v>
      </c>
      <c r="D42" t="s">
        <v>41</v>
      </c>
      <c r="E42" t="s">
        <v>136</v>
      </c>
      <c r="F42">
        <v>2</v>
      </c>
      <c r="G42" t="s">
        <v>135</v>
      </c>
      <c r="H42">
        <v>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2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0</v>
      </c>
    </row>
    <row r="43" spans="2:36" x14ac:dyDescent="0.25">
      <c r="C43" s="3">
        <v>5402500140142</v>
      </c>
      <c r="D43" t="s">
        <v>137</v>
      </c>
      <c r="E43" t="s">
        <v>138</v>
      </c>
      <c r="F43">
        <v>8</v>
      </c>
      <c r="G43" t="s">
        <v>135</v>
      </c>
      <c r="H43">
        <v>16</v>
      </c>
      <c r="I43">
        <v>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4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</v>
      </c>
      <c r="AJ43">
        <v>0</v>
      </c>
    </row>
    <row r="44" spans="2:36" x14ac:dyDescent="0.25">
      <c r="C44" s="3">
        <v>5402500148476</v>
      </c>
      <c r="D44" t="s">
        <v>139</v>
      </c>
      <c r="E44" t="s">
        <v>136</v>
      </c>
      <c r="F44">
        <v>5</v>
      </c>
      <c r="G44" t="s">
        <v>135</v>
      </c>
      <c r="H44">
        <v>14</v>
      </c>
      <c r="I44">
        <v>0</v>
      </c>
      <c r="J44">
        <v>0</v>
      </c>
      <c r="K44">
        <v>0</v>
      </c>
      <c r="L44">
        <v>0</v>
      </c>
      <c r="M44">
        <v>0</v>
      </c>
      <c r="N44">
        <v>4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2:36" x14ac:dyDescent="0.25">
      <c r="C45" s="3">
        <v>5402500149848</v>
      </c>
      <c r="D45" t="s">
        <v>140</v>
      </c>
      <c r="E45" t="s">
        <v>406</v>
      </c>
      <c r="F45">
        <v>6</v>
      </c>
      <c r="G45" t="s">
        <v>135</v>
      </c>
      <c r="H45">
        <v>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2:36" x14ac:dyDescent="0.25">
      <c r="C46" s="3">
        <v>5402500340580</v>
      </c>
      <c r="D46" t="s">
        <v>107</v>
      </c>
      <c r="E46" t="s">
        <v>212</v>
      </c>
      <c r="F46">
        <v>7</v>
      </c>
      <c r="G46" t="s">
        <v>135</v>
      </c>
      <c r="H46">
        <v>7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2:36" x14ac:dyDescent="0.25">
      <c r="C47" s="3">
        <v>5403300316294</v>
      </c>
      <c r="D47" t="s">
        <v>150</v>
      </c>
      <c r="E47" t="s">
        <v>151</v>
      </c>
      <c r="F47">
        <v>16</v>
      </c>
      <c r="G47" t="s">
        <v>149</v>
      </c>
      <c r="H47"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</row>
    <row r="48" spans="2:36" x14ac:dyDescent="0.25">
      <c r="C48" s="3">
        <v>5403300331181</v>
      </c>
      <c r="D48" t="s">
        <v>207</v>
      </c>
      <c r="E48" t="s">
        <v>220</v>
      </c>
      <c r="F48">
        <v>9</v>
      </c>
      <c r="G48" t="s">
        <v>149</v>
      </c>
      <c r="H48">
        <v>13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1</v>
      </c>
      <c r="Z48">
        <v>0</v>
      </c>
      <c r="AA48">
        <v>0</v>
      </c>
      <c r="AB48">
        <v>3</v>
      </c>
      <c r="AC48">
        <v>0</v>
      </c>
      <c r="AD48">
        <v>0</v>
      </c>
      <c r="AE48">
        <v>0</v>
      </c>
      <c r="AF48">
        <v>2</v>
      </c>
      <c r="AG48">
        <v>0</v>
      </c>
      <c r="AH48">
        <v>0</v>
      </c>
      <c r="AI48">
        <v>0</v>
      </c>
      <c r="AJ48">
        <v>0</v>
      </c>
    </row>
    <row r="49" spans="3:36" x14ac:dyDescent="0.25">
      <c r="C49" s="3">
        <v>5403300331266</v>
      </c>
      <c r="D49" t="s">
        <v>154</v>
      </c>
      <c r="E49" t="s">
        <v>153</v>
      </c>
      <c r="F49">
        <v>14</v>
      </c>
      <c r="G49" t="s">
        <v>149</v>
      </c>
      <c r="H49">
        <v>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3:36" x14ac:dyDescent="0.25">
      <c r="C50" s="3">
        <v>5403300362895</v>
      </c>
      <c r="D50" t="s">
        <v>157</v>
      </c>
      <c r="E50" t="s">
        <v>158</v>
      </c>
      <c r="F50">
        <v>6</v>
      </c>
      <c r="G50" t="s">
        <v>149</v>
      </c>
      <c r="H50">
        <v>12</v>
      </c>
      <c r="I50">
        <v>0</v>
      </c>
      <c r="J50">
        <v>0</v>
      </c>
      <c r="K50">
        <v>0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1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3:36" x14ac:dyDescent="0.25">
      <c r="C51" s="3">
        <v>5403300362949</v>
      </c>
      <c r="D51" t="s">
        <v>159</v>
      </c>
      <c r="E51" t="s">
        <v>160</v>
      </c>
      <c r="F51">
        <v>18</v>
      </c>
      <c r="G51" t="s">
        <v>149</v>
      </c>
      <c r="H51">
        <v>15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2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2</v>
      </c>
      <c r="AG51">
        <v>0</v>
      </c>
      <c r="AH51">
        <v>0</v>
      </c>
      <c r="AI51">
        <v>0</v>
      </c>
      <c r="AJ51">
        <v>0</v>
      </c>
    </row>
    <row r="52" spans="3:36" x14ac:dyDescent="0.25">
      <c r="C52" s="3">
        <v>5403500131697</v>
      </c>
      <c r="D52" t="s">
        <v>161</v>
      </c>
      <c r="E52" t="s">
        <v>162</v>
      </c>
      <c r="F52">
        <v>8</v>
      </c>
      <c r="G52" t="s">
        <v>163</v>
      </c>
      <c r="H52">
        <v>10</v>
      </c>
      <c r="I52">
        <v>0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</row>
    <row r="53" spans="3:36" x14ac:dyDescent="0.25">
      <c r="C53" s="3">
        <v>5403500137897</v>
      </c>
      <c r="D53" t="s">
        <v>164</v>
      </c>
      <c r="E53" t="s">
        <v>165</v>
      </c>
      <c r="F53">
        <v>1</v>
      </c>
      <c r="G53" t="s">
        <v>163</v>
      </c>
      <c r="H53">
        <v>24</v>
      </c>
      <c r="I53">
        <v>0</v>
      </c>
      <c r="J53">
        <v>0</v>
      </c>
      <c r="K53">
        <v>2</v>
      </c>
      <c r="L53">
        <v>0</v>
      </c>
      <c r="M53">
        <v>3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3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0</v>
      </c>
    </row>
    <row r="54" spans="3:36" x14ac:dyDescent="0.25">
      <c r="C54" s="3">
        <v>5403500144864</v>
      </c>
      <c r="D54" t="s">
        <v>166</v>
      </c>
      <c r="E54" t="s">
        <v>82</v>
      </c>
      <c r="F54">
        <v>6</v>
      </c>
      <c r="G54" t="s">
        <v>163</v>
      </c>
      <c r="H54">
        <v>8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</row>
    <row r="55" spans="3:36" x14ac:dyDescent="0.25">
      <c r="C55" s="3">
        <v>5403500146127</v>
      </c>
      <c r="D55" t="s">
        <v>167</v>
      </c>
      <c r="E55" t="s">
        <v>162</v>
      </c>
      <c r="F55">
        <v>4</v>
      </c>
      <c r="G55" t="s">
        <v>163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3:36" x14ac:dyDescent="0.25">
      <c r="C56" s="3">
        <v>5403500147971</v>
      </c>
      <c r="D56" t="s">
        <v>34</v>
      </c>
      <c r="E56" t="s">
        <v>320</v>
      </c>
      <c r="F56">
        <v>5</v>
      </c>
      <c r="G56" t="s">
        <v>163</v>
      </c>
      <c r="H56">
        <v>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</row>
  </sheetData>
  <sheetProtection algorithmName="SHA-512" hashValue="Qp4I5Pjrgo77aiHd8YggkvUpr4t/Izvkj6X426lLFR/z/oT0QfHqeHafz5DASvB75Ceji1IyPwrR2JsqhsQRmQ==" saltValue="EWulPM2j08BJfcPyTtGt/A==" spinCount="100000" sheet="1" objects="1" scenarios="1"/>
  <conditionalFormatting sqref="I50:AQ169 H4:AQ49 I3:AQ3">
    <cfRule type="cellIs" dxfId="5" priority="2" operator="equal">
      <formula>0</formula>
    </cfRule>
  </conditionalFormatting>
  <conditionalFormatting sqref="AR3:BA169">
    <cfRule type="cellIs" dxfId="4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5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XFC56"/>
  <sheetViews>
    <sheetView topLeftCell="C1" workbookViewId="0">
      <pane ySplit="3" topLeftCell="A4" activePane="bottomLeft" state="frozen"/>
      <selection activeCell="C1" sqref="C1"/>
      <selection pane="bottomLeft" activeCell="C4" sqref="C4"/>
    </sheetView>
  </sheetViews>
  <sheetFormatPr defaultRowHeight="15" outlineLevelCol="1" x14ac:dyDescent="0.25"/>
  <cols>
    <col min="1" max="1" width="9.140625" hidden="1" customWidth="1" outlineLevel="1"/>
    <col min="2" max="2" width="41" hidden="1" customWidth="1" outlineLevel="1"/>
    <col min="3" max="3" width="14.42578125" style="3" customWidth="1" collapsed="1"/>
    <col min="4" max="4" width="10.140625" customWidth="1"/>
    <col min="5" max="5" width="15.5703125" customWidth="1"/>
    <col min="6" max="6" width="4.85546875" customWidth="1"/>
    <col min="9" max="53" width="4.5703125" customWidth="1"/>
  </cols>
  <sheetData>
    <row r="1" spans="1:16383" x14ac:dyDescent="0.25">
      <c r="A1" t="s">
        <v>353</v>
      </c>
      <c r="B1" t="s">
        <v>1</v>
      </c>
      <c r="C1" s="4" t="str">
        <f>A1</f>
        <v>3* klasse</v>
      </c>
      <c r="D1" s="5"/>
      <c r="E1" s="5"/>
      <c r="F1" s="5"/>
      <c r="G1" s="5"/>
      <c r="H1" s="11" t="s">
        <v>98</v>
      </c>
      <c r="I1" s="11" t="s">
        <v>97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16383" ht="72.75" customHeight="1" x14ac:dyDescent="0.25">
      <c r="A2" s="9"/>
      <c r="B2" s="1" t="s">
        <v>180</v>
      </c>
      <c r="C2" s="4"/>
      <c r="D2" s="5"/>
      <c r="E2" s="5"/>
      <c r="F2" s="5"/>
      <c r="G2" s="5"/>
      <c r="H2" s="11"/>
      <c r="I2" s="12" t="str">
        <f>VLOOKUP(I3,'2e ronde'!$P$4:$S$502,4,FALSE)</f>
        <v>RKV 3 - WKV 3</v>
      </c>
      <c r="J2" s="12" t="str">
        <f>VLOOKUP(J3,'2e ronde'!$P$4:$S$502,4,FALSE)</f>
        <v>KNRS 3 - GEKKO 3</v>
      </c>
      <c r="K2" s="12" t="str">
        <f>VLOOKUP(K3,'2e ronde'!$P$4:$S$502,4,FALSE)</f>
        <v>TRITON 2 - HKV</v>
      </c>
      <c r="L2" s="12" t="str">
        <f>VLOOKUP(L3,'2e ronde'!$P$4:$S$502,4,FALSE)</f>
        <v>AKKC - WKV 3</v>
      </c>
      <c r="M2" s="12" t="str">
        <f>VLOOKUP(M3,'2e ronde'!$P$4:$S$502,4,FALSE)</f>
        <v>HKV - KNRS 3</v>
      </c>
      <c r="N2" s="12" t="str">
        <f>VLOOKUP(N3,'2e ronde'!$P$4:$S$502,4,FALSE)</f>
        <v>TRITON 2 - WKV 3</v>
      </c>
      <c r="O2" s="12" t="str">
        <f>VLOOKUP(O3,'2e ronde'!$P$4:$S$502,4,FALSE)</f>
        <v>AKKC - RKV 3</v>
      </c>
      <c r="P2" s="12" t="str">
        <f>VLOOKUP(P3,'2e ronde'!$P$4:$S$502,4,FALSE)</f>
        <v>HKV - GEKKO 3</v>
      </c>
      <c r="Q2" s="12" t="str">
        <f>VLOOKUP(Q3,'2e ronde'!$P$4:$S$502,4,FALSE)</f>
        <v>KNRS 3 - WKV 3</v>
      </c>
      <c r="R2" s="12" t="str">
        <f>VLOOKUP(R3,'2e ronde'!$P$4:$S$502,4,FALSE)</f>
        <v>TRITON 2 - RKV 3</v>
      </c>
      <c r="S2" s="12" t="str">
        <f>VLOOKUP(S3,'2e ronde'!$P$4:$S$502,4,FALSE)</f>
        <v>AKKC - GEKKO 3</v>
      </c>
      <c r="T2" s="12" t="str">
        <f>VLOOKUP(T3,'2e ronde'!$P$4:$S$502,4,FALSE)</f>
        <v>GEKKO 3 - RKV 3</v>
      </c>
      <c r="U2" s="12" t="str">
        <f>VLOOKUP(U3,'2e ronde'!$P$4:$S$502,4,FALSE)</f>
        <v>AKKC - KNRS 3</v>
      </c>
      <c r="V2" s="12" t="str">
        <f>VLOOKUP(V3,'2e ronde'!$P$4:$S$502,4,FALSE)</f>
        <v>TRITON 2 - GEKKO 3</v>
      </c>
      <c r="W2" s="12" t="str">
        <f>VLOOKUP(W3,'2e ronde'!$P$4:$S$502,4,FALSE)</f>
        <v>HKV - RKV 3</v>
      </c>
      <c r="X2" s="12" t="str">
        <f>VLOOKUP(X3,'2e ronde'!$P$4:$S$502,4,FALSE)</f>
        <v>GEKKO 3 - WKV 3</v>
      </c>
      <c r="Y2" s="12" t="str">
        <f>VLOOKUP(Y3,'2e ronde'!$P$4:$S$502,4,FALSE)</f>
        <v>TRITON 2 - KNRS 3</v>
      </c>
      <c r="Z2" s="12" t="str">
        <f>VLOOKUP(Z3,'2e ronde'!$P$4:$S$502,4,FALSE)</f>
        <v>AKKC - HKV</v>
      </c>
      <c r="AA2" s="12" t="str">
        <f>VLOOKUP(AA3,'2e ronde'!$P$4:$S$502,4,FALSE)</f>
        <v>KNRS 3 - RKV 3</v>
      </c>
      <c r="AB2" s="12" t="str">
        <f>VLOOKUP(AB3,'2e ronde'!$P$4:$S$502,4,FALSE)</f>
        <v>HKV - WKV 3</v>
      </c>
      <c r="AC2" s="12" t="str">
        <f>VLOOKUP(AC3,'2e ronde'!$P$4:$S$502,4,FALSE)</f>
        <v>AKKC - TRITON 2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AZ2" s="5"/>
      <c r="BA2" s="5"/>
    </row>
    <row r="3" spans="1:16383" s="5" customFormat="1" x14ac:dyDescent="0.25">
      <c r="A3" s="9"/>
      <c r="B3" s="9" t="s">
        <v>2</v>
      </c>
      <c r="C3" s="4" t="s">
        <v>15</v>
      </c>
      <c r="D3" s="5" t="s">
        <v>16</v>
      </c>
      <c r="E3" s="5" t="s">
        <v>177</v>
      </c>
      <c r="F3" s="5" t="s">
        <v>178</v>
      </c>
      <c r="G3" s="5" t="s">
        <v>179</v>
      </c>
      <c r="H3" s="5" t="s">
        <v>17</v>
      </c>
      <c r="I3" s="5">
        <v>202</v>
      </c>
      <c r="J3" s="5">
        <v>207</v>
      </c>
      <c r="K3" s="5">
        <v>212</v>
      </c>
      <c r="L3" s="5">
        <v>216</v>
      </c>
      <c r="M3" s="5">
        <v>232</v>
      </c>
      <c r="N3" s="5">
        <v>242</v>
      </c>
      <c r="O3" s="5">
        <v>247</v>
      </c>
      <c r="P3" s="5">
        <v>252</v>
      </c>
      <c r="Q3" s="5">
        <v>261</v>
      </c>
      <c r="R3" s="5">
        <v>267</v>
      </c>
      <c r="S3" s="5">
        <v>272</v>
      </c>
      <c r="T3" s="5">
        <v>302</v>
      </c>
      <c r="U3" s="5">
        <v>310</v>
      </c>
      <c r="V3" s="5">
        <v>314</v>
      </c>
      <c r="W3" s="5">
        <v>318</v>
      </c>
      <c r="X3" s="5">
        <v>330</v>
      </c>
      <c r="Y3" s="5">
        <v>334</v>
      </c>
      <c r="Z3" s="5">
        <v>338</v>
      </c>
      <c r="AA3" s="5">
        <v>346</v>
      </c>
      <c r="AB3" s="5">
        <v>350</v>
      </c>
      <c r="AC3" s="5">
        <v>354</v>
      </c>
    </row>
    <row r="4" spans="1:16383" s="5" customFormat="1" x14ac:dyDescent="0.25">
      <c r="A4">
        <v>202</v>
      </c>
      <c r="B4" s="1" t="str">
        <f t="shared" ref="B4:B24" si="0">CONCATENATE(",SUM(IF(wedstrijd_id=",A4,",1,0)) AS '",A4,"'")</f>
        <v>,SUM(IF(wedstrijd_id=202,1,0)) AS '202'</v>
      </c>
      <c r="C4" s="3">
        <v>100078</v>
      </c>
      <c r="D4"/>
      <c r="E4" t="s">
        <v>293</v>
      </c>
      <c r="F4">
        <v>100</v>
      </c>
      <c r="G4" t="s">
        <v>229</v>
      </c>
      <c r="H4">
        <v>8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7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>
        <v>207</v>
      </c>
      <c r="B5" s="1" t="str">
        <f t="shared" si="0"/>
        <v>,SUM(IF(wedstrijd_id=207,1,0)) AS '207'</v>
      </c>
      <c r="C5" s="3">
        <v>100086</v>
      </c>
      <c r="E5" t="s">
        <v>293</v>
      </c>
      <c r="F5">
        <v>100</v>
      </c>
      <c r="G5" t="s">
        <v>206</v>
      </c>
      <c r="H5">
        <v>7</v>
      </c>
      <c r="I5">
        <v>0</v>
      </c>
      <c r="J5">
        <v>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16383" x14ac:dyDescent="0.25">
      <c r="A6">
        <v>212</v>
      </c>
      <c r="B6" s="1" t="str">
        <f t="shared" si="0"/>
        <v>,SUM(IF(wedstrijd_id=212,1,0)) AS '212'</v>
      </c>
      <c r="C6" s="3">
        <v>100090</v>
      </c>
      <c r="E6" t="s">
        <v>293</v>
      </c>
      <c r="F6">
        <v>100</v>
      </c>
      <c r="G6" t="s">
        <v>237</v>
      </c>
      <c r="H6"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7</v>
      </c>
      <c r="Z6">
        <v>0</v>
      </c>
      <c r="AA6">
        <v>0</v>
      </c>
      <c r="AB6">
        <v>0</v>
      </c>
      <c r="AC6">
        <v>0</v>
      </c>
    </row>
    <row r="7" spans="1:16383" x14ac:dyDescent="0.25">
      <c r="A7">
        <v>216</v>
      </c>
      <c r="B7" s="1" t="str">
        <f t="shared" si="0"/>
        <v>,SUM(IF(wedstrijd_id=216,1,0)) AS '216'</v>
      </c>
      <c r="C7" s="3">
        <v>100098</v>
      </c>
      <c r="E7" t="s">
        <v>293</v>
      </c>
      <c r="F7">
        <v>100</v>
      </c>
      <c r="G7" t="s">
        <v>218</v>
      </c>
      <c r="H7">
        <v>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7</v>
      </c>
      <c r="AB7">
        <v>0</v>
      </c>
      <c r="AC7">
        <v>0</v>
      </c>
    </row>
    <row r="8" spans="1:16383" x14ac:dyDescent="0.25">
      <c r="A8">
        <v>232</v>
      </c>
      <c r="B8" s="1" t="str">
        <f t="shared" si="0"/>
        <v>,SUM(IF(wedstrijd_id=232,1,0)) AS '232'</v>
      </c>
      <c r="C8" s="3">
        <v>100101</v>
      </c>
      <c r="E8" t="s">
        <v>293</v>
      </c>
      <c r="F8">
        <v>100</v>
      </c>
      <c r="G8" t="s">
        <v>182</v>
      </c>
      <c r="H8">
        <v>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16383" x14ac:dyDescent="0.25">
      <c r="A9">
        <v>242</v>
      </c>
      <c r="B9" s="1" t="str">
        <f t="shared" si="0"/>
        <v>,SUM(IF(wedstrijd_id=242,1,0)) AS '242'</v>
      </c>
      <c r="C9" s="3">
        <v>100102</v>
      </c>
      <c r="E9" t="s">
        <v>293</v>
      </c>
      <c r="F9">
        <v>100</v>
      </c>
      <c r="G9" t="s">
        <v>310</v>
      </c>
      <c r="H9">
        <v>7</v>
      </c>
      <c r="I9">
        <v>0</v>
      </c>
      <c r="J9">
        <v>0</v>
      </c>
      <c r="K9">
        <v>0</v>
      </c>
      <c r="L9">
        <v>0</v>
      </c>
      <c r="M9">
        <v>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1:16383" x14ac:dyDescent="0.25">
      <c r="A10">
        <v>247</v>
      </c>
      <c r="B10" s="1" t="str">
        <f t="shared" si="0"/>
        <v>,SUM(IF(wedstrijd_id=247,1,0)) AS '247'</v>
      </c>
      <c r="C10" s="3">
        <v>5400100135094</v>
      </c>
      <c r="D10" t="s">
        <v>393</v>
      </c>
      <c r="E10" t="s">
        <v>394</v>
      </c>
      <c r="F10">
        <v>6</v>
      </c>
      <c r="G10" t="s">
        <v>182</v>
      </c>
      <c r="H10">
        <v>3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16383" x14ac:dyDescent="0.25">
      <c r="A11">
        <v>252</v>
      </c>
      <c r="B11" s="1" t="str">
        <f t="shared" si="0"/>
        <v>,SUM(IF(wedstrijd_id=252,1,0)) AS '252'</v>
      </c>
      <c r="C11" s="3">
        <v>5400100144577</v>
      </c>
      <c r="D11" t="s">
        <v>392</v>
      </c>
      <c r="E11" t="s">
        <v>128</v>
      </c>
      <c r="F11">
        <v>5</v>
      </c>
      <c r="G11" t="s">
        <v>182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</row>
    <row r="12" spans="1:16383" x14ac:dyDescent="0.25">
      <c r="A12">
        <v>261</v>
      </c>
      <c r="B12" s="1" t="str">
        <f t="shared" si="0"/>
        <v>,SUM(IF(wedstrijd_id=261,1,0)) AS '261'</v>
      </c>
      <c r="C12" s="3">
        <v>5400100148919</v>
      </c>
      <c r="D12" t="s">
        <v>183</v>
      </c>
      <c r="E12" t="s">
        <v>184</v>
      </c>
      <c r="F12">
        <v>9</v>
      </c>
      <c r="G12" t="s">
        <v>182</v>
      </c>
      <c r="H12">
        <v>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16383" x14ac:dyDescent="0.25">
      <c r="A13">
        <v>267</v>
      </c>
      <c r="B13" s="1" t="str">
        <f t="shared" si="0"/>
        <v>,SUM(IF(wedstrijd_id=267,1,0)) AS '267'</v>
      </c>
      <c r="C13" s="3">
        <v>5400100307095</v>
      </c>
      <c r="D13" t="s">
        <v>185</v>
      </c>
      <c r="E13" t="s">
        <v>122</v>
      </c>
      <c r="F13">
        <v>4</v>
      </c>
      <c r="G13" t="s">
        <v>182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</row>
    <row r="14" spans="1:16383" x14ac:dyDescent="0.25">
      <c r="A14">
        <v>272</v>
      </c>
      <c r="B14" s="1" t="str">
        <f t="shared" si="0"/>
        <v>,SUM(IF(wedstrijd_id=272,1,0)) AS '272'</v>
      </c>
      <c r="C14" s="3">
        <v>5400100312129</v>
      </c>
      <c r="D14" t="s">
        <v>186</v>
      </c>
      <c r="E14" t="s">
        <v>184</v>
      </c>
      <c r="F14">
        <v>14</v>
      </c>
      <c r="G14" t="s">
        <v>182</v>
      </c>
      <c r="H14">
        <v>12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</v>
      </c>
      <c r="AA14">
        <v>0</v>
      </c>
      <c r="AB14">
        <v>0</v>
      </c>
      <c r="AC14">
        <v>0</v>
      </c>
    </row>
    <row r="15" spans="1:16383" x14ac:dyDescent="0.25">
      <c r="A15">
        <v>302</v>
      </c>
      <c r="B15" s="1" t="str">
        <f t="shared" si="0"/>
        <v>,SUM(IF(wedstrijd_id=302,1,0)) AS '302'</v>
      </c>
      <c r="C15" s="3">
        <v>5400100312136</v>
      </c>
      <c r="D15" t="s">
        <v>187</v>
      </c>
      <c r="E15" t="s">
        <v>184</v>
      </c>
      <c r="F15">
        <v>13</v>
      </c>
      <c r="G15" t="s">
        <v>182</v>
      </c>
      <c r="H15">
        <v>16</v>
      </c>
      <c r="I15">
        <v>0</v>
      </c>
      <c r="J15">
        <v>0</v>
      </c>
      <c r="K15">
        <v>0</v>
      </c>
      <c r="L15">
        <v>4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3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</v>
      </c>
      <c r="AA15">
        <v>0</v>
      </c>
      <c r="AB15">
        <v>0</v>
      </c>
      <c r="AC15">
        <v>4</v>
      </c>
    </row>
    <row r="16" spans="1:16383" x14ac:dyDescent="0.25">
      <c r="A16">
        <v>310</v>
      </c>
      <c r="B16" s="1" t="str">
        <f t="shared" si="0"/>
        <v>,SUM(IF(wedstrijd_id=310,1,0)) AS '310'</v>
      </c>
      <c r="C16" s="3">
        <v>5400100324092</v>
      </c>
      <c r="D16" t="s">
        <v>203</v>
      </c>
      <c r="E16" t="s">
        <v>361</v>
      </c>
      <c r="F16">
        <v>15</v>
      </c>
      <c r="G16" t="s">
        <v>182</v>
      </c>
      <c r="H16">
        <v>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0</v>
      </c>
      <c r="AB16">
        <v>0</v>
      </c>
      <c r="AC16">
        <v>0</v>
      </c>
    </row>
    <row r="17" spans="1:29" x14ac:dyDescent="0.25">
      <c r="A17">
        <v>314</v>
      </c>
      <c r="B17" s="1" t="str">
        <f t="shared" si="0"/>
        <v>,SUM(IF(wedstrijd_id=314,1,0)) AS '314'</v>
      </c>
      <c r="C17" s="3">
        <v>5400800125395</v>
      </c>
      <c r="D17" t="s">
        <v>258</v>
      </c>
      <c r="E17" t="s">
        <v>196</v>
      </c>
      <c r="F17">
        <v>3</v>
      </c>
      <c r="G17" t="s">
        <v>199</v>
      </c>
      <c r="H17">
        <v>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x14ac:dyDescent="0.25">
      <c r="A18">
        <v>318</v>
      </c>
      <c r="B18" s="1" t="str">
        <f t="shared" si="0"/>
        <v>,SUM(IF(wedstrijd_id=318,1,0)) AS '318'</v>
      </c>
      <c r="C18" s="3">
        <v>5400800302291</v>
      </c>
      <c r="D18" t="s">
        <v>190</v>
      </c>
      <c r="E18" t="s">
        <v>191</v>
      </c>
      <c r="F18">
        <v>1</v>
      </c>
      <c r="G18" t="s">
        <v>199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x14ac:dyDescent="0.25">
      <c r="A19">
        <v>330</v>
      </c>
      <c r="B19" s="1" t="str">
        <f t="shared" si="0"/>
        <v>,SUM(IF(wedstrijd_id=330,1,0)) AS '330'</v>
      </c>
      <c r="C19" s="3">
        <v>5400800322824</v>
      </c>
      <c r="D19" t="s">
        <v>30</v>
      </c>
      <c r="E19" t="s">
        <v>357</v>
      </c>
      <c r="F19">
        <v>7</v>
      </c>
      <c r="G19" t="s">
        <v>199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29" x14ac:dyDescent="0.25">
      <c r="A20">
        <v>334</v>
      </c>
      <c r="B20" s="1" t="str">
        <f t="shared" si="0"/>
        <v>,SUM(IF(wedstrijd_id=334,1,0)) AS '334'</v>
      </c>
      <c r="C20" s="3">
        <v>5400800324125</v>
      </c>
      <c r="D20" t="s">
        <v>202</v>
      </c>
      <c r="E20" t="s">
        <v>201</v>
      </c>
      <c r="F20">
        <v>9</v>
      </c>
      <c r="G20" t="s">
        <v>199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25">
      <c r="A21">
        <v>338</v>
      </c>
      <c r="B21" s="1" t="str">
        <f t="shared" si="0"/>
        <v>,SUM(IF(wedstrijd_id=338,1,0)) AS '338'</v>
      </c>
      <c r="C21" s="3">
        <v>5400800342853</v>
      </c>
      <c r="D21" t="s">
        <v>244</v>
      </c>
      <c r="E21" t="s">
        <v>198</v>
      </c>
      <c r="F21">
        <v>6</v>
      </c>
      <c r="G21" t="s">
        <v>199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25">
      <c r="A22">
        <v>346</v>
      </c>
      <c r="B22" s="1" t="str">
        <f t="shared" si="0"/>
        <v>,SUM(IF(wedstrijd_id=346,1,0)) AS '346'</v>
      </c>
      <c r="C22" s="3">
        <v>5400800349302</v>
      </c>
      <c r="D22" t="s">
        <v>248</v>
      </c>
      <c r="E22" t="s">
        <v>249</v>
      </c>
      <c r="F22">
        <v>2</v>
      </c>
      <c r="G22" t="s">
        <v>199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</row>
    <row r="23" spans="1:29" x14ac:dyDescent="0.25">
      <c r="A23">
        <v>350</v>
      </c>
      <c r="B23" s="1" t="str">
        <f t="shared" si="0"/>
        <v>,SUM(IF(wedstrijd_id=350,1,0)) AS '350'</v>
      </c>
      <c r="C23" s="3">
        <v>5400800356638</v>
      </c>
      <c r="D23" t="s">
        <v>38</v>
      </c>
      <c r="E23" t="s">
        <v>102</v>
      </c>
      <c r="F23">
        <v>5</v>
      </c>
      <c r="G23" t="s">
        <v>199</v>
      </c>
      <c r="H23">
        <v>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29" x14ac:dyDescent="0.25">
      <c r="A24">
        <v>354</v>
      </c>
      <c r="B24" s="1" t="str">
        <f t="shared" si="0"/>
        <v>,SUM(IF(wedstrijd_id=354,1,0)) AS '354'</v>
      </c>
      <c r="C24" s="3">
        <v>5400800356645</v>
      </c>
      <c r="D24" t="s">
        <v>204</v>
      </c>
      <c r="E24" t="s">
        <v>102</v>
      </c>
      <c r="F24">
        <v>8</v>
      </c>
      <c r="G24" t="s">
        <v>199</v>
      </c>
      <c r="H24">
        <v>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25">
      <c r="B25" s="1" t="s">
        <v>3</v>
      </c>
      <c r="C25" s="3">
        <v>5402500134578</v>
      </c>
      <c r="D25" t="s">
        <v>205</v>
      </c>
      <c r="E25" t="s">
        <v>42</v>
      </c>
      <c r="F25">
        <v>1</v>
      </c>
      <c r="G25" t="s">
        <v>206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1:29" x14ac:dyDescent="0.25">
      <c r="B26" s="1" t="s">
        <v>4</v>
      </c>
      <c r="C26" s="3">
        <v>5402500313119</v>
      </c>
      <c r="D26" t="s">
        <v>266</v>
      </c>
      <c r="E26" t="s">
        <v>267</v>
      </c>
      <c r="F26">
        <v>3</v>
      </c>
      <c r="G26" t="s">
        <v>206</v>
      </c>
      <c r="H26">
        <v>9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1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x14ac:dyDescent="0.25">
      <c r="B27" s="1" t="s">
        <v>5</v>
      </c>
      <c r="C27" s="3">
        <v>5402500325570</v>
      </c>
      <c r="D27" t="s">
        <v>83</v>
      </c>
      <c r="E27" t="s">
        <v>269</v>
      </c>
      <c r="F27">
        <v>2</v>
      </c>
      <c r="G27" t="s">
        <v>206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1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</row>
    <row r="28" spans="1:29" x14ac:dyDescent="0.25">
      <c r="B28" s="1" t="s">
        <v>7</v>
      </c>
      <c r="C28" s="3">
        <v>5402500335913</v>
      </c>
      <c r="D28" t="s">
        <v>208</v>
      </c>
      <c r="E28" t="s">
        <v>209</v>
      </c>
      <c r="F28">
        <v>4</v>
      </c>
      <c r="G28" t="s">
        <v>206</v>
      </c>
      <c r="H28">
        <v>18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3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x14ac:dyDescent="0.25">
      <c r="B29" s="1" t="s">
        <v>10</v>
      </c>
      <c r="C29" s="3">
        <v>5402500336729</v>
      </c>
      <c r="D29" t="s">
        <v>210</v>
      </c>
      <c r="E29" t="s">
        <v>211</v>
      </c>
      <c r="F29">
        <v>5</v>
      </c>
      <c r="G29" t="s">
        <v>206</v>
      </c>
      <c r="H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</row>
    <row r="30" spans="1:29" x14ac:dyDescent="0.25">
      <c r="B30" s="1" t="s">
        <v>6</v>
      </c>
      <c r="C30" s="3">
        <v>5403000127428</v>
      </c>
      <c r="D30" t="s">
        <v>143</v>
      </c>
      <c r="E30" t="s">
        <v>144</v>
      </c>
      <c r="F30">
        <v>7</v>
      </c>
      <c r="G30" t="s">
        <v>310</v>
      </c>
      <c r="H30">
        <v>11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1</v>
      </c>
      <c r="AA30">
        <v>0</v>
      </c>
      <c r="AB30">
        <v>1</v>
      </c>
      <c r="AC30">
        <v>0</v>
      </c>
    </row>
    <row r="31" spans="1:29" x14ac:dyDescent="0.25">
      <c r="B31" s="1"/>
      <c r="C31" s="3">
        <v>5403000302245</v>
      </c>
      <c r="D31" t="s">
        <v>47</v>
      </c>
      <c r="E31" t="s">
        <v>343</v>
      </c>
      <c r="F31">
        <v>1</v>
      </c>
      <c r="G31" t="s">
        <v>310</v>
      </c>
      <c r="H31">
        <v>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25">
      <c r="B32" s="1"/>
      <c r="C32" s="3">
        <v>5403000302252</v>
      </c>
      <c r="D32" t="s">
        <v>86</v>
      </c>
      <c r="E32" t="s">
        <v>145</v>
      </c>
      <c r="F32">
        <v>4</v>
      </c>
      <c r="G32" t="s">
        <v>310</v>
      </c>
      <c r="H32">
        <v>14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0</v>
      </c>
      <c r="Y32">
        <v>0</v>
      </c>
      <c r="Z32">
        <v>2</v>
      </c>
      <c r="AA32">
        <v>0</v>
      </c>
      <c r="AB32">
        <v>1</v>
      </c>
      <c r="AC32">
        <v>0</v>
      </c>
    </row>
    <row r="33" spans="2:29" x14ac:dyDescent="0.25">
      <c r="B33" s="1"/>
      <c r="C33" s="3">
        <v>5403000303488</v>
      </c>
      <c r="D33" t="s">
        <v>429</v>
      </c>
      <c r="E33" t="s">
        <v>430</v>
      </c>
      <c r="F33">
        <v>2</v>
      </c>
      <c r="G33" t="s">
        <v>310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</row>
    <row r="34" spans="2:29" x14ac:dyDescent="0.25">
      <c r="B34" s="1"/>
      <c r="C34" s="3">
        <v>5403000333652</v>
      </c>
      <c r="D34" t="s">
        <v>47</v>
      </c>
      <c r="E34" t="s">
        <v>146</v>
      </c>
      <c r="F34">
        <v>3</v>
      </c>
      <c r="G34" t="s">
        <v>310</v>
      </c>
      <c r="H34">
        <v>15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4</v>
      </c>
      <c r="AC34">
        <v>0</v>
      </c>
    </row>
    <row r="35" spans="2:29" x14ac:dyDescent="0.25">
      <c r="B35" s="1"/>
      <c r="C35" s="3">
        <v>5403000336554</v>
      </c>
      <c r="D35" t="s">
        <v>344</v>
      </c>
      <c r="E35" t="s">
        <v>295</v>
      </c>
      <c r="F35">
        <v>5</v>
      </c>
      <c r="G35" t="s">
        <v>310</v>
      </c>
      <c r="H35">
        <v>11</v>
      </c>
      <c r="I35">
        <v>0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</v>
      </c>
      <c r="AC35">
        <v>0</v>
      </c>
    </row>
    <row r="36" spans="2:29" x14ac:dyDescent="0.25">
      <c r="B36" s="1"/>
      <c r="C36" s="3">
        <v>5403000349974</v>
      </c>
      <c r="D36" t="s">
        <v>148</v>
      </c>
      <c r="E36" t="s">
        <v>147</v>
      </c>
      <c r="F36">
        <v>8</v>
      </c>
      <c r="G36" t="s">
        <v>310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2:29" x14ac:dyDescent="0.25">
      <c r="B37" s="1"/>
      <c r="C37" s="3">
        <v>5403300317130</v>
      </c>
      <c r="D37" t="s">
        <v>376</v>
      </c>
      <c r="E37" t="s">
        <v>214</v>
      </c>
      <c r="F37">
        <v>1</v>
      </c>
      <c r="G37" t="s">
        <v>218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2:29" x14ac:dyDescent="0.25">
      <c r="B38" s="1"/>
      <c r="C38" s="3">
        <v>5403300331167</v>
      </c>
      <c r="D38" t="s">
        <v>219</v>
      </c>
      <c r="E38" t="s">
        <v>220</v>
      </c>
      <c r="F38">
        <v>3</v>
      </c>
      <c r="G38" t="s">
        <v>218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2:29" x14ac:dyDescent="0.25">
      <c r="B39" s="1"/>
      <c r="C39" s="3">
        <v>5403300331174</v>
      </c>
      <c r="D39" t="s">
        <v>221</v>
      </c>
      <c r="E39" t="s">
        <v>220</v>
      </c>
      <c r="F39">
        <v>5</v>
      </c>
      <c r="G39" t="s">
        <v>218</v>
      </c>
      <c r="H39">
        <v>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2:29" x14ac:dyDescent="0.25">
      <c r="C40" s="3">
        <v>5403300338265</v>
      </c>
      <c r="D40" t="s">
        <v>62</v>
      </c>
      <c r="E40" t="s">
        <v>222</v>
      </c>
      <c r="F40">
        <v>6</v>
      </c>
      <c r="G40" t="s">
        <v>218</v>
      </c>
      <c r="H40">
        <v>11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2</v>
      </c>
      <c r="S40">
        <v>0</v>
      </c>
      <c r="T40">
        <v>0</v>
      </c>
      <c r="U40">
        <v>0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2:29" x14ac:dyDescent="0.25">
      <c r="C41" s="3">
        <v>5403300338296</v>
      </c>
      <c r="D41" t="s">
        <v>223</v>
      </c>
      <c r="E41" t="s">
        <v>224</v>
      </c>
      <c r="F41">
        <v>7</v>
      </c>
      <c r="G41" t="s">
        <v>218</v>
      </c>
      <c r="H41">
        <v>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2:29" x14ac:dyDescent="0.25">
      <c r="C42" s="3">
        <v>5403300352339</v>
      </c>
      <c r="D42" t="s">
        <v>251</v>
      </c>
      <c r="E42" t="s">
        <v>276</v>
      </c>
      <c r="F42">
        <v>17</v>
      </c>
      <c r="G42" t="s">
        <v>218</v>
      </c>
      <c r="H42">
        <v>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1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</row>
    <row r="43" spans="2:29" x14ac:dyDescent="0.25">
      <c r="C43" s="3">
        <v>5403300369283</v>
      </c>
      <c r="D43" t="s">
        <v>38</v>
      </c>
      <c r="E43" t="s">
        <v>346</v>
      </c>
      <c r="F43">
        <v>13</v>
      </c>
      <c r="G43" t="s">
        <v>218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</row>
    <row r="44" spans="2:29" x14ac:dyDescent="0.25">
      <c r="C44" s="3">
        <v>5403500301533</v>
      </c>
      <c r="D44" t="s">
        <v>230</v>
      </c>
      <c r="E44" t="s">
        <v>231</v>
      </c>
      <c r="F44">
        <v>8</v>
      </c>
      <c r="G44" t="s">
        <v>229</v>
      </c>
      <c r="H44">
        <v>5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</row>
    <row r="45" spans="2:29" x14ac:dyDescent="0.25">
      <c r="C45" s="3">
        <v>5403500327717</v>
      </c>
      <c r="D45" t="s">
        <v>150</v>
      </c>
      <c r="E45" t="s">
        <v>232</v>
      </c>
      <c r="F45">
        <v>4</v>
      </c>
      <c r="G45" t="s">
        <v>229</v>
      </c>
      <c r="H45">
        <v>19</v>
      </c>
      <c r="I45">
        <v>1</v>
      </c>
      <c r="J45">
        <v>0</v>
      </c>
      <c r="K45">
        <v>0</v>
      </c>
      <c r="L45">
        <v>3</v>
      </c>
      <c r="M45">
        <v>0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  <c r="Y45">
        <v>0</v>
      </c>
      <c r="Z45">
        <v>0</v>
      </c>
      <c r="AA45">
        <v>0</v>
      </c>
      <c r="AB45">
        <v>1</v>
      </c>
      <c r="AC45">
        <v>0</v>
      </c>
    </row>
    <row r="46" spans="2:29" x14ac:dyDescent="0.25">
      <c r="C46" s="3">
        <v>5403500341942</v>
      </c>
      <c r="D46" t="s">
        <v>233</v>
      </c>
      <c r="E46" t="s">
        <v>234</v>
      </c>
      <c r="F46">
        <v>6</v>
      </c>
      <c r="G46" t="s">
        <v>229</v>
      </c>
      <c r="H46">
        <v>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</v>
      </c>
      <c r="Y46">
        <v>0</v>
      </c>
      <c r="Z46">
        <v>0</v>
      </c>
      <c r="AA46">
        <v>0</v>
      </c>
      <c r="AB46">
        <v>1</v>
      </c>
      <c r="AC46">
        <v>0</v>
      </c>
    </row>
    <row r="47" spans="2:29" x14ac:dyDescent="0.25">
      <c r="C47" s="3">
        <v>5403500364798</v>
      </c>
      <c r="D47" t="s">
        <v>235</v>
      </c>
      <c r="E47" t="s">
        <v>236</v>
      </c>
      <c r="F47">
        <v>1</v>
      </c>
      <c r="G47" t="s">
        <v>229</v>
      </c>
      <c r="H47">
        <v>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1</v>
      </c>
      <c r="AC47">
        <v>0</v>
      </c>
    </row>
    <row r="48" spans="2:29" x14ac:dyDescent="0.25">
      <c r="C48" s="3">
        <v>5403500370492</v>
      </c>
      <c r="D48" t="s">
        <v>347</v>
      </c>
      <c r="E48" t="s">
        <v>348</v>
      </c>
      <c r="F48">
        <v>3</v>
      </c>
      <c r="G48" t="s">
        <v>229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</row>
    <row r="49" spans="3:29" x14ac:dyDescent="0.25">
      <c r="C49" s="3">
        <v>5403500370508</v>
      </c>
      <c r="D49" t="s">
        <v>349</v>
      </c>
      <c r="E49" t="s">
        <v>350</v>
      </c>
      <c r="F49">
        <v>5</v>
      </c>
      <c r="G49" t="s">
        <v>229</v>
      </c>
      <c r="H49">
        <v>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</row>
    <row r="50" spans="3:29" x14ac:dyDescent="0.25">
      <c r="C50" s="3">
        <v>5409800325477</v>
      </c>
      <c r="D50" t="s">
        <v>238</v>
      </c>
      <c r="E50" t="s">
        <v>239</v>
      </c>
      <c r="F50">
        <v>18</v>
      </c>
      <c r="G50" t="s">
        <v>237</v>
      </c>
      <c r="H50">
        <v>15</v>
      </c>
      <c r="I50">
        <v>0</v>
      </c>
      <c r="J50">
        <v>0</v>
      </c>
      <c r="K50">
        <v>2</v>
      </c>
      <c r="L50">
        <v>0</v>
      </c>
      <c r="M50">
        <v>0</v>
      </c>
      <c r="N50">
        <v>2</v>
      </c>
      <c r="O50">
        <v>0</v>
      </c>
      <c r="P50">
        <v>0</v>
      </c>
      <c r="Q50">
        <v>0</v>
      </c>
      <c r="R50">
        <v>3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</row>
    <row r="51" spans="3:29" x14ac:dyDescent="0.25">
      <c r="C51" s="3">
        <v>5409800327051</v>
      </c>
      <c r="D51" t="s">
        <v>83</v>
      </c>
      <c r="E51" t="s">
        <v>358</v>
      </c>
      <c r="F51">
        <v>1</v>
      </c>
      <c r="G51" t="s">
        <v>237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</row>
    <row r="52" spans="3:29" x14ac:dyDescent="0.25">
      <c r="C52" s="3">
        <v>5409800329062</v>
      </c>
      <c r="D52" t="s">
        <v>381</v>
      </c>
      <c r="E52" t="s">
        <v>382</v>
      </c>
      <c r="F52">
        <v>4</v>
      </c>
      <c r="G52" t="s">
        <v>237</v>
      </c>
      <c r="H52">
        <v>3</v>
      </c>
      <c r="I52">
        <v>0</v>
      </c>
      <c r="J52">
        <v>0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3:29" x14ac:dyDescent="0.25">
      <c r="C53" s="3">
        <v>5409800336084</v>
      </c>
      <c r="D53" t="s">
        <v>108</v>
      </c>
      <c r="E53" t="s">
        <v>240</v>
      </c>
      <c r="F53">
        <v>14</v>
      </c>
      <c r="G53" t="s">
        <v>237</v>
      </c>
      <c r="H53">
        <v>13</v>
      </c>
      <c r="I53">
        <v>0</v>
      </c>
      <c r="J53">
        <v>0</v>
      </c>
      <c r="K53">
        <v>4</v>
      </c>
      <c r="L53">
        <v>0</v>
      </c>
      <c r="M53">
        <v>0</v>
      </c>
      <c r="N53">
        <v>3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</row>
    <row r="54" spans="3:29" x14ac:dyDescent="0.25">
      <c r="C54" s="3">
        <v>5409800345581</v>
      </c>
      <c r="D54" t="s">
        <v>241</v>
      </c>
      <c r="E54" t="s">
        <v>242</v>
      </c>
      <c r="F54">
        <v>6</v>
      </c>
      <c r="G54" t="s">
        <v>237</v>
      </c>
      <c r="H54">
        <v>7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3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</row>
    <row r="55" spans="3:29" x14ac:dyDescent="0.25">
      <c r="C55" s="3">
        <v>5409800345925</v>
      </c>
      <c r="D55" t="s">
        <v>285</v>
      </c>
      <c r="E55" t="s">
        <v>286</v>
      </c>
      <c r="F55">
        <v>3</v>
      </c>
      <c r="G55" t="s">
        <v>237</v>
      </c>
      <c r="H55">
        <v>7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</row>
    <row r="56" spans="3:29" x14ac:dyDescent="0.25">
      <c r="C56" s="3">
        <v>5409800353128</v>
      </c>
      <c r="D56" t="s">
        <v>287</v>
      </c>
      <c r="E56" t="s">
        <v>288</v>
      </c>
      <c r="F56">
        <v>9</v>
      </c>
      <c r="G56" t="s">
        <v>237</v>
      </c>
      <c r="H56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</row>
  </sheetData>
  <sheetProtection algorithmName="SHA-512" hashValue="wwLeyMz1FUPIpzI3VUqoJjlEbWGnTUhQ1zj48KJ3duBl+HyI2TEVLSVz/x6+ye2YWrbalaQg3LbGO7pNWbJM9Q==" saltValue="aF+LcGbdsYgA56NAztZI9w==" spinCount="100000" sheet="1" objects="1" scenarios="1"/>
  <conditionalFormatting sqref="I50:AQ169 H4:AQ49 I3:AQ3">
    <cfRule type="cellIs" dxfId="3" priority="2" operator="equal">
      <formula>0</formula>
    </cfRule>
  </conditionalFormatting>
  <conditionalFormatting sqref="AR3:BA169">
    <cfRule type="cellIs" dxfId="2" priority="1" operator="equal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7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12</vt:i4>
      </vt:variant>
    </vt:vector>
  </HeadingPairs>
  <TitlesOfParts>
    <vt:vector size="22" baseType="lpstr">
      <vt:lpstr>Games</vt:lpstr>
      <vt:lpstr>2e ronde</vt:lpstr>
      <vt:lpstr>1st div (1st round)</vt:lpstr>
      <vt:lpstr>1st div (2nd round + Finals)</vt:lpstr>
      <vt:lpstr>2nd div (1st round)</vt:lpstr>
      <vt:lpstr>2nd div (2nd round + Finals)</vt:lpstr>
      <vt:lpstr>klasse_1°</vt:lpstr>
      <vt:lpstr>klasse_2°</vt:lpstr>
      <vt:lpstr>klasse_3°</vt:lpstr>
      <vt:lpstr>klasse_4°</vt:lpstr>
      <vt:lpstr>'1st div (1st round)'!Afdrukbereik</vt:lpstr>
      <vt:lpstr>'1st div (2nd round + Finals)'!Afdrukbereik</vt:lpstr>
      <vt:lpstr>'2nd div (1st round)'!Afdrukbereik</vt:lpstr>
      <vt:lpstr>'2nd div (2nd round + Finals)'!Afdrukbereik</vt:lpstr>
      <vt:lpstr>'1st div (1st round)'!Afdruktitels</vt:lpstr>
      <vt:lpstr>'1st div (2nd round + Finals)'!Afdruktitels</vt:lpstr>
      <vt:lpstr>'2nd div (1st round)'!Afdruktitels</vt:lpstr>
      <vt:lpstr>'2nd div (2nd round + Finals)'!Afdruktitels</vt:lpstr>
      <vt:lpstr>klasse_1°!Afdruktitels</vt:lpstr>
      <vt:lpstr>klasse_2°!Afdruktitels</vt:lpstr>
      <vt:lpstr>klasse_3°!Afdruktitels</vt:lpstr>
      <vt:lpstr>klasse_4°!Afdruktitels</vt:lpstr>
    </vt:vector>
  </TitlesOfParts>
  <Company>KAHOHUB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Wedstrijdresultaten Belgisch Kampioenschap kajakpolo 2016</dc:title>
  <dc:creator>Piet Coussens</dc:creator>
  <cp:lastModifiedBy>Piet Coussens</cp:lastModifiedBy>
  <cp:lastPrinted>2017-05-12T21:15:40Z</cp:lastPrinted>
  <dcterms:created xsi:type="dcterms:W3CDTF">2016-09-25T13:54:48Z</dcterms:created>
  <dcterms:modified xsi:type="dcterms:W3CDTF">2019-08-08T19:00:12Z</dcterms:modified>
  <cp:category>Kajakpolo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